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Points" sheetId="1" r:id="rId1"/>
    <sheet name="Times" sheetId="2" r:id="rId2"/>
    <sheet name="Class Rankings" sheetId="3" r:id="rId3"/>
  </sheets>
  <definedNames/>
  <calcPr fullCalcOnLoad="1"/>
</workbook>
</file>

<file path=xl/comments2.xml><?xml version="1.0" encoding="utf-8"?>
<comments xmlns="http://schemas.openxmlformats.org/spreadsheetml/2006/main">
  <authors>
    <author>Phil Munnings</author>
  </authors>
  <commentList>
    <comment ref="L72" authorId="0">
      <text>
        <r>
          <rPr>
            <b/>
            <sz val="8"/>
            <rFont val="Tahoma"/>
            <family val="0"/>
          </rPr>
          <t>Phil Munnings:</t>
        </r>
        <r>
          <rPr>
            <sz val="8"/>
            <rFont val="Tahoma"/>
            <family val="0"/>
          </rPr>
          <t xml:space="preserve">
Amended from 10 to 7 because beaten by Matty in SNB class.</t>
        </r>
      </text>
    </comment>
  </commentList>
</comments>
</file>

<file path=xl/sharedStrings.xml><?xml version="1.0" encoding="utf-8"?>
<sst xmlns="http://schemas.openxmlformats.org/spreadsheetml/2006/main" count="1078" uniqueCount="331">
  <si>
    <t>eg Slowest classes. Can not lose overall points.</t>
  </si>
  <si>
    <t>Place</t>
  </si>
  <si>
    <t>Driver</t>
  </si>
  <si>
    <t>Class</t>
  </si>
  <si>
    <t>CorrectedPoints</t>
  </si>
  <si>
    <t>Total points</t>
  </si>
  <si>
    <t>SNA</t>
  </si>
  <si>
    <t>Chris CONDOS</t>
  </si>
  <si>
    <t>Michael RUCK</t>
  </si>
  <si>
    <t>Craig HEALY</t>
  </si>
  <si>
    <t>Steven COOK</t>
  </si>
  <si>
    <t>Stewart BRACKEN</t>
  </si>
  <si>
    <t>SNC</t>
  </si>
  <si>
    <t>Mike KIRBY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</si>
  <si>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</si>
  <si>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</si>
  <si>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</si>
  <si>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</si>
  <si>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</si>
  <si>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</si>
  <si>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</si>
  <si>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</si>
  <si>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Rd</t>
  </si>
  <si>
    <t>Results</t>
  </si>
  <si>
    <t>O'all</t>
  </si>
  <si>
    <t>Lap times</t>
  </si>
  <si>
    <t>(fastest)</t>
  </si>
  <si>
    <t>OPEN</t>
  </si>
  <si>
    <t>R.OPEN</t>
  </si>
  <si>
    <t>MOD</t>
  </si>
  <si>
    <t>CLB</t>
  </si>
  <si>
    <t>Points</t>
  </si>
  <si>
    <t>Sprint 3</t>
  </si>
  <si>
    <t>Sprint 8</t>
  </si>
  <si>
    <t>Sprint 13</t>
  </si>
  <si>
    <t>Sprint 15</t>
  </si>
  <si>
    <t>Sprint 16</t>
  </si>
  <si>
    <t>Sprint 17</t>
  </si>
  <si>
    <t>David WILKEN</t>
  </si>
  <si>
    <t>James SAUNDERS</t>
  </si>
  <si>
    <t>Robert HAMPSON</t>
  </si>
  <si>
    <t>Sam GUMINA</t>
  </si>
  <si>
    <t>Robert DOWNES</t>
  </si>
  <si>
    <t>Matt KING</t>
  </si>
  <si>
    <t>Randy STAGNO-NAVARRA</t>
  </si>
  <si>
    <t>Phil MUNNINGS</t>
  </si>
  <si>
    <t>Robert PARR</t>
  </si>
  <si>
    <t>Damon ETHAKADA</t>
  </si>
  <si>
    <t>Ashley GAMBLE</t>
  </si>
  <si>
    <t>Chris Shlaghecke</t>
  </si>
  <si>
    <t>Ray MONIK</t>
  </si>
  <si>
    <t>Bruce PHILLIPS</t>
  </si>
  <si>
    <t>Mark FITZGERALD</t>
  </si>
  <si>
    <t>David MASON</t>
  </si>
  <si>
    <t>Restricted Open</t>
  </si>
  <si>
    <t>1. PI 5/7/08</t>
  </si>
  <si>
    <t>2. Winton 10/8/08</t>
  </si>
  <si>
    <t>http://www.natsoft.com.au/cgi-bin/results.cgi?05/07/2008.PHIL</t>
  </si>
  <si>
    <t>Phillip Island 5/7/08</t>
  </si>
  <si>
    <t>1:47.0872p</t>
  </si>
  <si>
    <t>Andrew HARDEMAN</t>
  </si>
  <si>
    <t>Stewart CLODE</t>
  </si>
  <si>
    <t>Rod MUNRO</t>
  </si>
  <si>
    <t>Teruo DELACROIX</t>
  </si>
  <si>
    <t>Alistair DENNIS</t>
  </si>
  <si>
    <t>Marcus STACEY</t>
  </si>
  <si>
    <t>Chris SCHLAGHECKE</t>
  </si>
  <si>
    <t>John KARAYANNIS</t>
  </si>
  <si>
    <t>Tom MUNRO</t>
  </si>
  <si>
    <t>Sprint 5</t>
  </si>
  <si>
    <t>Sprint 10</t>
  </si>
  <si>
    <t>Sprint 11</t>
  </si>
  <si>
    <t>Sprint 12</t>
  </si>
  <si>
    <t>Sprint 14</t>
  </si>
  <si>
    <t>Laps</t>
  </si>
  <si>
    <t>Completed</t>
  </si>
  <si>
    <t>NSW</t>
  </si>
  <si>
    <t>Winton 10/11/2008</t>
  </si>
  <si>
    <t>AROCA</t>
  </si>
  <si>
    <t xml:space="preserve"> http://www.natsoft.com.au/cgi-bin/results.cgi?10/08/2008.WIN</t>
  </si>
  <si>
    <t>Overall points are based on scored points within a class. In most cases they are the</t>
  </si>
  <si>
    <t>same, however, competitors in faster classes will receive fewer overall points than any</t>
  </si>
  <si>
    <t>faster driver in a lower class. The scale from slower classes up will be as follows:</t>
  </si>
  <si>
    <t>The Club Motorsport Champion will be the driver/drivers with the most overall points at the</t>
  </si>
  <si>
    <t>end of the season. Points from the worst two rounds will be dropped from the total score.</t>
  </si>
  <si>
    <t>Overall Points</t>
  </si>
  <si>
    <t>1 Standard NA and Standard NB</t>
  </si>
  <si>
    <t>2 Clubman</t>
  </si>
  <si>
    <t>3 Standard NC and Modified</t>
  </si>
  <si>
    <t>4 Restricted Open</t>
  </si>
  <si>
    <t>5 Open</t>
  </si>
  <si>
    <t>S3</t>
  </si>
  <si>
    <t>S7</t>
  </si>
  <si>
    <t>S9</t>
  </si>
  <si>
    <t>S11</t>
  </si>
  <si>
    <t>S12</t>
  </si>
  <si>
    <t>Greg CLEAVER</t>
  </si>
  <si>
    <t>Sandown 14/9/08</t>
  </si>
  <si>
    <t>http://www.natsoft.com.au/cgi-bin/results.cgi?14/09/2008.SAN</t>
  </si>
  <si>
    <t xml:space="preserve">eg Each driver will only score less overall points if beaten by clubman or a slower class car. </t>
  </si>
  <si>
    <t>MX5 Vic - MOTORSPORT CHAMPIONSHIP 2008 - 2009</t>
  </si>
  <si>
    <t>Phillip Island 14/12/08</t>
  </si>
  <si>
    <t>http://www.natsoft.com.au/cgi-bin/results.cgi?14/12/2008.PHIL</t>
  </si>
  <si>
    <t>Sprint 03</t>
  </si>
  <si>
    <t>Sprint 08</t>
  </si>
  <si>
    <t>Sprint 06</t>
  </si>
  <si>
    <t>Sprint 09</t>
  </si>
  <si>
    <t>Colin Ruck</t>
  </si>
  <si>
    <t>Sprint 05</t>
  </si>
  <si>
    <t>Sprint 18</t>
  </si>
  <si>
    <t>Hamesh HARDEMAN</t>
  </si>
  <si>
    <t>Sprint 04</t>
  </si>
  <si>
    <t>Sprint 19</t>
  </si>
  <si>
    <t>Sprint 20</t>
  </si>
  <si>
    <t>Mark WILSON</t>
  </si>
  <si>
    <t>Vaughan GIBSON</t>
  </si>
  <si>
    <t>Peter PHILLIPS</t>
  </si>
  <si>
    <t>Phil MAYO</t>
  </si>
  <si>
    <t>4. PI 14/12/08</t>
  </si>
  <si>
    <t>Colin RUCK</t>
  </si>
  <si>
    <t>Hamish HARDEMAN</t>
  </si>
  <si>
    <t>5. Winton 1/2/09</t>
  </si>
  <si>
    <t>http://www.natsoft.com.au/cgi-bin/results.cgi?01/02/2009.WIN</t>
  </si>
  <si>
    <t>http://www.natsoft.com.au/cgi-bin/results.cgi?01/03/2009.WIN</t>
  </si>
  <si>
    <t xml:space="preserve">Winton 1/3/09 </t>
  </si>
  <si>
    <t xml:space="preserve">Winton 1/2/09 Long/Short  </t>
  </si>
  <si>
    <t>MX5Vic</t>
  </si>
  <si>
    <t>Michael Ruck</t>
  </si>
  <si>
    <t>James Sanderson</t>
  </si>
  <si>
    <t>David Wilken</t>
  </si>
  <si>
    <t>Andrew Hardeman</t>
  </si>
  <si>
    <t>Stephen Chan</t>
  </si>
  <si>
    <t>Hamish Hardeman</t>
  </si>
  <si>
    <t>Sam Gumina</t>
  </si>
  <si>
    <t>Chris Dudfield</t>
  </si>
  <si>
    <t>Robert Downes</t>
  </si>
  <si>
    <t>Steven Cook</t>
  </si>
  <si>
    <t>Craig Healy</t>
  </si>
  <si>
    <t>James Saunders</t>
  </si>
  <si>
    <t>RES</t>
  </si>
  <si>
    <t>Darrin Morice</t>
  </si>
  <si>
    <t>Andrew Weber</t>
  </si>
  <si>
    <t>Chris West</t>
  </si>
  <si>
    <t>Tony Hannan</t>
  </si>
  <si>
    <t>Allen Weber</t>
  </si>
  <si>
    <t>Bob West</t>
  </si>
  <si>
    <t>Phil Munnngs</t>
  </si>
  <si>
    <t>Randy Stagno Navara</t>
  </si>
  <si>
    <t>Mike Kirby</t>
  </si>
  <si>
    <t>Matt King</t>
  </si>
  <si>
    <t>Robert Hampson</t>
  </si>
  <si>
    <t>Ashley Gamble</t>
  </si>
  <si>
    <t>Stewart Bracken</t>
  </si>
  <si>
    <t>Bill Lee</t>
  </si>
  <si>
    <t>Ray Monik</t>
  </si>
  <si>
    <t>Teruo Delacroix</t>
  </si>
  <si>
    <t>Greg Cleaver</t>
  </si>
  <si>
    <t>Vaughan Gibson</t>
  </si>
  <si>
    <t>Bruce Phillips</t>
  </si>
  <si>
    <t>Ken Read</t>
  </si>
  <si>
    <t>Peter Phillips</t>
  </si>
  <si>
    <t>Ben Venturi</t>
  </si>
  <si>
    <t>Wun Keat Ding</t>
  </si>
  <si>
    <t>Authur Hunt</t>
  </si>
  <si>
    <t>Robert Jones</t>
  </si>
  <si>
    <t>John Todd</t>
  </si>
  <si>
    <t>Greg Savage</t>
  </si>
  <si>
    <t>Max Lloyd</t>
  </si>
  <si>
    <t>John Karayannis</t>
  </si>
  <si>
    <t>Peter Dannock</t>
  </si>
  <si>
    <t>Daryl Ervine</t>
  </si>
  <si>
    <t>Joseph Bosnjak</t>
  </si>
  <si>
    <t>Sam Uong</t>
  </si>
  <si>
    <t>Albert Brogan</t>
  </si>
  <si>
    <t>Long</t>
  </si>
  <si>
    <t>Short</t>
  </si>
  <si>
    <t>Long times</t>
  </si>
  <si>
    <t>Short Times</t>
  </si>
  <si>
    <t>SA</t>
  </si>
  <si>
    <t>Chris WEST</t>
  </si>
  <si>
    <t>Robert WEST</t>
  </si>
  <si>
    <t>Robert HERITAGE</t>
  </si>
  <si>
    <t>Wun DING KEAT</t>
  </si>
  <si>
    <t>Daniel BUWALDA</t>
  </si>
  <si>
    <t>Ken READ</t>
  </si>
  <si>
    <t>Greg SAVAGE</t>
  </si>
  <si>
    <t>Darren WALLACE</t>
  </si>
  <si>
    <t>Arthur HUNT</t>
  </si>
  <si>
    <t>Joe BOSNJAK</t>
  </si>
  <si>
    <t>Daryl ERVINE</t>
  </si>
  <si>
    <t>CLM</t>
  </si>
  <si>
    <t>-:--.----</t>
  </si>
  <si>
    <t>Robert West</t>
  </si>
  <si>
    <t>Darren Wallace</t>
  </si>
  <si>
    <t>6. Winton 1/3/09</t>
  </si>
  <si>
    <t>8. DECA 26/4/09</t>
  </si>
  <si>
    <t>9. Sandown 31/5/09</t>
  </si>
  <si>
    <t>3. Sandown 21/9/09</t>
  </si>
  <si>
    <t>10.Wakefield 21/6/09</t>
  </si>
  <si>
    <t>Ray MONIK ®</t>
  </si>
  <si>
    <t>David WILKEN ®</t>
  </si>
  <si>
    <t>John KARAYANNIS ®</t>
  </si>
  <si>
    <t>Peter PHILLIPS ®</t>
  </si>
  <si>
    <t>Hamish HARDEMAN ®</t>
  </si>
  <si>
    <t>Darren Wallace ®</t>
  </si>
  <si>
    <t>Ken Read ®</t>
  </si>
  <si>
    <t>Vaughan GIBSON ®</t>
  </si>
  <si>
    <t>Wun Keat Ding ®</t>
  </si>
  <si>
    <t>Daryl Ervine ®</t>
  </si>
  <si>
    <t>Chris West ®</t>
  </si>
  <si>
    <t>Mark FITZGERALD ®</t>
  </si>
  <si>
    <t>David MASON ®</t>
  </si>
  <si>
    <t>Joseph Bosnjak ®</t>
  </si>
  <si>
    <t>Robert West ®</t>
  </si>
  <si>
    <t>Max Lloyd ®</t>
  </si>
  <si>
    <t>Marcus STACEY ®</t>
  </si>
  <si>
    <t>Authur Hunt ®</t>
  </si>
  <si>
    <t>Peter Dannock ®</t>
  </si>
  <si>
    <t>Albert Brogan ®</t>
  </si>
  <si>
    <t>Alistair DENNIS ®</t>
  </si>
  <si>
    <t>Darrin Morice ®</t>
  </si>
  <si>
    <t>Daniel BUWALDA ®</t>
  </si>
  <si>
    <t>7. Bryant Park 5/4/09</t>
  </si>
  <si>
    <t>GUMINA Sam</t>
  </si>
  <si>
    <t>HARDEMAN Andrew</t>
  </si>
  <si>
    <t>COOK Steven</t>
  </si>
  <si>
    <t>RUCK Michael</t>
  </si>
  <si>
    <t xml:space="preserve"> KING Matt</t>
  </si>
  <si>
    <t>STAGNO Randy</t>
  </si>
  <si>
    <t>GAMBLE Ashley</t>
  </si>
  <si>
    <t>RUCK Colin</t>
  </si>
  <si>
    <t>DOWNES Robert</t>
  </si>
  <si>
    <t>PARR Robert</t>
  </si>
  <si>
    <t>MONIK Ray</t>
  </si>
  <si>
    <t>JACOBS Dylan</t>
  </si>
  <si>
    <t>PHILLIPS Peter</t>
  </si>
  <si>
    <t>SAVAGE Greg</t>
  </si>
  <si>
    <t>HERITAGE Robert</t>
  </si>
  <si>
    <t>JACOBS Sarah</t>
  </si>
  <si>
    <t>DELACROIX Teruo</t>
  </si>
  <si>
    <t>BEAVIS Brendan</t>
  </si>
  <si>
    <t>BOSNJAK Joseph</t>
  </si>
  <si>
    <t>OPN</t>
  </si>
  <si>
    <t>Bryant Park 5/4/09</t>
  </si>
  <si>
    <t>GCC</t>
  </si>
  <si>
    <t>http://www.gippslandcarclub.com.au/results/2009/ResultsApril52009Outright.pdf</t>
  </si>
  <si>
    <t>Brendan BEAVIS</t>
  </si>
  <si>
    <t xml:space="preserve">Sarah JACOBS </t>
  </si>
  <si>
    <t>Dylan JACOBS</t>
  </si>
  <si>
    <t>DECA 26/4/09</t>
  </si>
  <si>
    <t>Tomislav Golubovic</t>
  </si>
  <si>
    <t>Andreas Doelling</t>
  </si>
  <si>
    <t>Andrew Triantafyllos</t>
  </si>
  <si>
    <t>Damian Scerri</t>
  </si>
  <si>
    <t>Kong Lim</t>
  </si>
  <si>
    <t>Onorato Lamante</t>
  </si>
  <si>
    <t>Matthew Marino</t>
  </si>
  <si>
    <t>Brendan Beavis</t>
  </si>
  <si>
    <t>Darrell Jeffries</t>
  </si>
  <si>
    <t>Steven Jeffries</t>
  </si>
  <si>
    <t>Neil Smith</t>
  </si>
  <si>
    <t>John Fisher</t>
  </si>
  <si>
    <t>Nick Oklobdzija</t>
  </si>
  <si>
    <t>Nick Wilkes</t>
  </si>
  <si>
    <t>David Brownlee</t>
  </si>
  <si>
    <t>Rod Jewell</t>
  </si>
  <si>
    <t>Steve Woolmer</t>
  </si>
  <si>
    <t>Seb Lentini</t>
  </si>
  <si>
    <t>Barry Halstead</t>
  </si>
  <si>
    <t>John McGregor</t>
  </si>
  <si>
    <t>Jack Hamilton</t>
  </si>
  <si>
    <t>Jayden Ingley</t>
  </si>
  <si>
    <t>Damon Athakada</t>
  </si>
  <si>
    <t>Chris Shacks</t>
  </si>
  <si>
    <t>Joe Bosnjak</t>
  </si>
  <si>
    <t>Danuta Bosnjak</t>
  </si>
  <si>
    <t>Col Ruck</t>
  </si>
  <si>
    <t>Stefan Pejnovic</t>
  </si>
  <si>
    <t>Joan Read</t>
  </si>
  <si>
    <t>Pam Phillips</t>
  </si>
  <si>
    <t>Rob Hampson</t>
  </si>
  <si>
    <t>John Hampson</t>
  </si>
  <si>
    <t>Ian Hampson</t>
  </si>
  <si>
    <t>Simon Capewell</t>
  </si>
  <si>
    <t>Mark Fitzgerald</t>
  </si>
  <si>
    <t>Sav</t>
  </si>
  <si>
    <t>Sylvia Oklobdzija</t>
  </si>
  <si>
    <t>EVENT 1 - GABLES</t>
  </si>
  <si>
    <t>RUN 1</t>
  </si>
  <si>
    <t>RUN 2</t>
  </si>
  <si>
    <t>FASTEST</t>
  </si>
  <si>
    <t>POINTS</t>
  </si>
  <si>
    <t>EVENT 2 - WALT CLOVER</t>
  </si>
  <si>
    <t>1.01.3</t>
  </si>
  <si>
    <t>EVENT 2 - MINIMAX</t>
  </si>
  <si>
    <t>EVENT 3 - LONGMAX</t>
  </si>
  <si>
    <t>dnf</t>
  </si>
  <si>
    <t>EVENT 6 - BATTLE 2</t>
  </si>
  <si>
    <t>OVERALL</t>
  </si>
  <si>
    <t>Overall pnts</t>
  </si>
  <si>
    <t>EVENT 5 - BATTLE 1</t>
  </si>
  <si>
    <t>Results in red are times with penalties already added or DNS's/DNF's</t>
  </si>
  <si>
    <t>S15</t>
  </si>
  <si>
    <t>Randy Stagno-Navarra</t>
  </si>
  <si>
    <t>Robert Heritage</t>
  </si>
  <si>
    <t>Phil Munnings</t>
  </si>
  <si>
    <t>Daniel Buwalda</t>
  </si>
  <si>
    <t>Robert Parr</t>
  </si>
  <si>
    <t>http://www.natsoft.com.au/cgi-bin/results.cgi?31/05/2009.SAN</t>
  </si>
  <si>
    <t>Sandown 31/5/2009</t>
  </si>
  <si>
    <t xml:space="preserve"> AROCA</t>
  </si>
  <si>
    <t>S1.3,4.5</t>
  </si>
  <si>
    <t>S6,8,9,10</t>
  </si>
  <si>
    <t>S11,12,13,14</t>
  </si>
  <si>
    <t>S16</t>
  </si>
  <si>
    <t>Robert Heritage ®</t>
  </si>
  <si>
    <t>Robert Hertiage</t>
  </si>
  <si>
    <t>http://www.mx5.com.au/nsw/PDF%20Content/Motor%20Sport/Final.pdf</t>
  </si>
  <si>
    <t>Run 1</t>
  </si>
  <si>
    <t>Run 2</t>
  </si>
  <si>
    <t>Run 3</t>
  </si>
  <si>
    <t>Run 4</t>
  </si>
  <si>
    <t>Run 5</t>
  </si>
  <si>
    <t>Pamela Collom</t>
  </si>
  <si>
    <t>Wun Ding</t>
  </si>
  <si>
    <t>OPN(J)</t>
  </si>
  <si>
    <t>Assoc</t>
  </si>
  <si>
    <t>MX5 NSW</t>
  </si>
  <si>
    <t>Wakefield Park 21/6/2009</t>
  </si>
  <si>
    <t>Brendan BEAVIS ®</t>
  </si>
  <si>
    <t>Pamela Collom ®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</si>
</sst>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Unicode MS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textRotation="90"/>
    </xf>
    <xf numFmtId="0" fontId="5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0" xfId="0" applyBorder="1" applyAlignment="1">
      <alignment textRotation="90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8" borderId="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8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0" xfId="0" applyNumberFormat="1" applyFill="1" applyBorder="1" applyAlignment="1">
      <alignment horizontal="center"/>
    </xf>
    <xf numFmtId="0" fontId="0" fillId="37" borderId="0" xfId="0" applyFill="1" applyBorder="1" applyAlignment="1" quotePrefix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39" borderId="0" xfId="0" applyFont="1" applyFill="1" applyBorder="1" applyAlignment="1">
      <alignment/>
    </xf>
    <xf numFmtId="179" fontId="0" fillId="39" borderId="0" xfId="0" applyNumberFormat="1" applyFill="1" applyBorder="1" applyAlignment="1">
      <alignment/>
    </xf>
    <xf numFmtId="179" fontId="0" fillId="39" borderId="0" xfId="0" applyNumberFormat="1" applyFill="1" applyBorder="1" applyAlignment="1">
      <alignment horizontal="center"/>
    </xf>
    <xf numFmtId="0" fontId="0" fillId="39" borderId="0" xfId="0" applyFont="1" applyFill="1" applyAlignment="1">
      <alignment horizontal="left"/>
    </xf>
    <xf numFmtId="0" fontId="6" fillId="36" borderId="0" xfId="0" applyFont="1" applyFill="1" applyBorder="1" applyAlignment="1">
      <alignment/>
    </xf>
    <xf numFmtId="179" fontId="0" fillId="36" borderId="0" xfId="0" applyNumberFormat="1" applyFill="1" applyBorder="1" applyAlignment="1">
      <alignment/>
    </xf>
    <xf numFmtId="179" fontId="0" fillId="36" borderId="0" xfId="0" applyNumberForma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0" fillId="34" borderId="0" xfId="0" applyNumberFormat="1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6" fillId="38" borderId="0" xfId="0" applyFont="1" applyFill="1" applyBorder="1" applyAlignment="1">
      <alignment/>
    </xf>
    <xf numFmtId="49" fontId="0" fillId="38" borderId="0" xfId="0" applyNumberFormat="1" applyFill="1" applyBorder="1" applyAlignment="1">
      <alignment horizontal="center"/>
    </xf>
    <xf numFmtId="0" fontId="5" fillId="33" borderId="10" xfId="0" applyNumberFormat="1" applyFont="1" applyFill="1" applyBorder="1" applyAlignment="1">
      <alignment/>
    </xf>
    <xf numFmtId="0" fontId="0" fillId="38" borderId="0" xfId="0" applyFill="1" applyBorder="1" applyAlignment="1" quotePrefix="1">
      <alignment horizontal="center"/>
    </xf>
    <xf numFmtId="0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85" fontId="5" fillId="0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40" borderId="0" xfId="0" applyFont="1" applyFill="1" applyAlignment="1">
      <alignment/>
    </xf>
    <xf numFmtId="0" fontId="2" fillId="0" borderId="0" xfId="53" applyAlignment="1" applyProtection="1">
      <alignment/>
      <protection/>
    </xf>
    <xf numFmtId="0" fontId="5" fillId="4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6" borderId="0" xfId="0" applyFont="1" applyFill="1" applyAlignment="1">
      <alignment horizontal="center"/>
    </xf>
    <xf numFmtId="47" fontId="0" fillId="0" borderId="0" xfId="0" applyNumberFormat="1" applyFont="1" applyAlignment="1">
      <alignment/>
    </xf>
    <xf numFmtId="185" fontId="5" fillId="0" borderId="0" xfId="0" applyNumberFormat="1" applyFont="1" applyAlignment="1">
      <alignment horizontal="center"/>
    </xf>
    <xf numFmtId="185" fontId="5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 horizontal="center"/>
    </xf>
    <xf numFmtId="0" fontId="0" fillId="38" borderId="16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8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85" fontId="0" fillId="0" borderId="15" xfId="0" applyNumberFormat="1" applyBorder="1" applyAlignment="1">
      <alignment horizontal="center"/>
    </xf>
    <xf numFmtId="185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0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NumberForma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NumberFormat="1" applyFill="1" applyBorder="1" applyAlignment="1">
      <alignment horizontal="center"/>
    </xf>
    <xf numFmtId="0" fontId="0" fillId="40" borderId="0" xfId="0" applyNumberFormat="1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NumberFormat="1" applyFill="1" applyBorder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0" fontId="0" fillId="39" borderId="0" xfId="0" applyNumberFormat="1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NumberForma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NumberForma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8" xfId="0" applyFill="1" applyBorder="1" applyAlignment="1">
      <alignment/>
    </xf>
    <xf numFmtId="0" fontId="0" fillId="37" borderId="18" xfId="0" applyNumberForma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8" borderId="15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185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2" fillId="0" borderId="18" xfId="53" applyBorder="1" applyAlignment="1" applyProtection="1">
      <alignment/>
      <protection/>
    </xf>
    <xf numFmtId="185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35" borderId="18" xfId="0" applyNumberForma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179" fontId="0" fillId="38" borderId="15" xfId="0" applyNumberFormat="1" applyFill="1" applyBorder="1" applyAlignment="1">
      <alignment horizontal="right"/>
    </xf>
    <xf numFmtId="179" fontId="0" fillId="38" borderId="0" xfId="0" applyNumberFormat="1" applyFill="1" applyBorder="1" applyAlignment="1">
      <alignment horizontal="right"/>
    </xf>
    <xf numFmtId="179" fontId="0" fillId="40" borderId="0" xfId="0" applyNumberFormat="1" applyFill="1" applyBorder="1" applyAlignment="1">
      <alignment horizontal="right"/>
    </xf>
    <xf numFmtId="179" fontId="0" fillId="34" borderId="0" xfId="0" applyNumberFormat="1" applyFill="1" applyBorder="1" applyAlignment="1">
      <alignment horizontal="right"/>
    </xf>
    <xf numFmtId="179" fontId="0" fillId="37" borderId="0" xfId="0" applyNumberFormat="1" applyFill="1" applyBorder="1" applyAlignment="1">
      <alignment horizontal="right"/>
    </xf>
    <xf numFmtId="179" fontId="0" fillId="36" borderId="0" xfId="0" applyNumberFormat="1" applyFill="1" applyBorder="1" applyAlignment="1">
      <alignment horizontal="right"/>
    </xf>
    <xf numFmtId="179" fontId="0" fillId="35" borderId="0" xfId="0" applyNumberFormat="1" applyFill="1" applyBorder="1" applyAlignment="1">
      <alignment horizontal="right"/>
    </xf>
    <xf numFmtId="179" fontId="0" fillId="40" borderId="18" xfId="0" applyNumberFormat="1" applyFill="1" applyBorder="1" applyAlignment="1">
      <alignment horizontal="right"/>
    </xf>
    <xf numFmtId="179" fontId="0" fillId="38" borderId="0" xfId="0" applyNumberFormat="1" applyFill="1" applyAlignment="1">
      <alignment horizontal="right"/>
    </xf>
    <xf numFmtId="179" fontId="0" fillId="34" borderId="0" xfId="0" applyNumberFormat="1" applyFill="1" applyAlignment="1">
      <alignment horizontal="right"/>
    </xf>
    <xf numFmtId="179" fontId="0" fillId="37" borderId="0" xfId="0" applyNumberFormat="1" applyFill="1" applyAlignment="1">
      <alignment horizontal="right"/>
    </xf>
    <xf numFmtId="179" fontId="0" fillId="36" borderId="0" xfId="0" applyNumberFormat="1" applyFill="1" applyAlignment="1">
      <alignment horizontal="right"/>
    </xf>
    <xf numFmtId="179" fontId="0" fillId="39" borderId="0" xfId="0" applyNumberFormat="1" applyFill="1" applyAlignment="1">
      <alignment/>
    </xf>
    <xf numFmtId="179" fontId="0" fillId="35" borderId="0" xfId="0" applyNumberFormat="1" applyFill="1" applyAlignment="1">
      <alignment horizontal="right"/>
    </xf>
    <xf numFmtId="179" fontId="0" fillId="38" borderId="0" xfId="0" applyNumberFormat="1" applyFill="1" applyAlignment="1">
      <alignment/>
    </xf>
    <xf numFmtId="179" fontId="0" fillId="40" borderId="0" xfId="0" applyNumberFormat="1" applyFill="1" applyAlignment="1">
      <alignment/>
    </xf>
    <xf numFmtId="179" fontId="0" fillId="34" borderId="0" xfId="0" applyNumberFormat="1" applyFill="1" applyAlignment="1">
      <alignment/>
    </xf>
    <xf numFmtId="179" fontId="0" fillId="37" borderId="0" xfId="0" applyNumberFormat="1" applyFill="1" applyAlignment="1">
      <alignment/>
    </xf>
    <xf numFmtId="179" fontId="0" fillId="36" borderId="0" xfId="0" applyNumberFormat="1" applyFill="1" applyAlignment="1">
      <alignment/>
    </xf>
    <xf numFmtId="179" fontId="0" fillId="35" borderId="0" xfId="0" applyNumberFormat="1" applyFill="1" applyAlignment="1">
      <alignment/>
    </xf>
    <xf numFmtId="179" fontId="0" fillId="0" borderId="0" xfId="0" applyNumberFormat="1" applyAlignment="1">
      <alignment/>
    </xf>
    <xf numFmtId="179" fontId="5" fillId="0" borderId="0" xfId="0" applyNumberFormat="1" applyFont="1" applyAlignment="1">
      <alignment/>
    </xf>
    <xf numFmtId="179" fontId="0" fillId="40" borderId="0" xfId="0" applyNumberFormat="1" applyFill="1" applyAlignment="1">
      <alignment horizontal="right"/>
    </xf>
    <xf numFmtId="179" fontId="0" fillId="38" borderId="1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40" borderId="10" xfId="0" applyNumberFormat="1" applyFont="1" applyFill="1" applyBorder="1" applyAlignment="1">
      <alignment/>
    </xf>
    <xf numFmtId="179" fontId="0" fillId="36" borderId="10" xfId="0" applyNumberFormat="1" applyFont="1" applyFill="1" applyBorder="1" applyAlignment="1">
      <alignment/>
    </xf>
    <xf numFmtId="179" fontId="0" fillId="39" borderId="10" xfId="0" applyNumberFormat="1" applyFont="1" applyFill="1" applyBorder="1" applyAlignment="1">
      <alignment/>
    </xf>
    <xf numFmtId="179" fontId="0" fillId="37" borderId="10" xfId="0" applyNumberFormat="1" applyFont="1" applyFill="1" applyBorder="1" applyAlignment="1">
      <alignment/>
    </xf>
    <xf numFmtId="179" fontId="0" fillId="35" borderId="10" xfId="0" applyNumberFormat="1" applyFont="1" applyFill="1" applyBorder="1" applyAlignment="1">
      <alignment/>
    </xf>
    <xf numFmtId="179" fontId="0" fillId="37" borderId="13" xfId="0" applyNumberFormat="1" applyFont="1" applyFill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38" borderId="12" xfId="0" applyNumberFormat="1" applyFont="1" applyFill="1" applyBorder="1" applyAlignment="1">
      <alignment horizontal="center"/>
    </xf>
    <xf numFmtId="179" fontId="0" fillId="38" borderId="10" xfId="0" applyNumberFormat="1" applyFont="1" applyFill="1" applyBorder="1" applyAlignment="1">
      <alignment horizontal="center"/>
    </xf>
    <xf numFmtId="179" fontId="0" fillId="34" borderId="10" xfId="0" applyNumberFormat="1" applyFont="1" applyFill="1" applyBorder="1" applyAlignment="1">
      <alignment horizontal="center"/>
    </xf>
    <xf numFmtId="179" fontId="0" fillId="40" borderId="10" xfId="0" applyNumberFormat="1" applyFont="1" applyFill="1" applyBorder="1" applyAlignment="1">
      <alignment horizontal="center"/>
    </xf>
    <xf numFmtId="179" fontId="0" fillId="39" borderId="10" xfId="0" applyNumberFormat="1" applyFont="1" applyFill="1" applyBorder="1" applyAlignment="1">
      <alignment horizontal="center"/>
    </xf>
    <xf numFmtId="179" fontId="0" fillId="36" borderId="10" xfId="0" applyNumberFormat="1" applyFont="1" applyFill="1" applyBorder="1" applyAlignment="1">
      <alignment horizontal="center"/>
    </xf>
    <xf numFmtId="179" fontId="0" fillId="37" borderId="10" xfId="0" applyNumberFormat="1" applyFont="1" applyFill="1" applyBorder="1" applyAlignment="1">
      <alignment horizontal="center"/>
    </xf>
    <xf numFmtId="179" fontId="0" fillId="35" borderId="10" xfId="0" applyNumberFormat="1" applyFont="1" applyFill="1" applyBorder="1" applyAlignment="1">
      <alignment horizontal="center"/>
    </xf>
    <xf numFmtId="179" fontId="0" fillId="35" borderId="13" xfId="0" applyNumberFormat="1" applyFont="1" applyFill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9" fontId="0" fillId="0" borderId="0" xfId="0" applyNumberFormat="1" applyFill="1" applyAlignment="1">
      <alignment/>
    </xf>
    <xf numFmtId="179" fontId="0" fillId="0" borderId="16" xfId="0" applyNumberFormat="1" applyBorder="1" applyAlignment="1">
      <alignment/>
    </xf>
    <xf numFmtId="179" fontId="0" fillId="0" borderId="0" xfId="0" applyNumberFormat="1" applyAlignment="1">
      <alignment horizontal="center"/>
    </xf>
    <xf numFmtId="179" fontId="5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right" textRotation="90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38" borderId="14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38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4" xfId="0" applyFill="1" applyBorder="1" applyAlignment="1">
      <alignment horizontal="left"/>
    </xf>
    <xf numFmtId="0" fontId="0" fillId="38" borderId="16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9" borderId="16" xfId="0" applyFill="1" applyBorder="1" applyAlignment="1">
      <alignment horizontal="left"/>
    </xf>
    <xf numFmtId="0" fontId="0" fillId="36" borderId="16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85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35" borderId="0" xfId="0" applyFill="1" applyBorder="1" applyAlignment="1">
      <alignment horizontal="left"/>
    </xf>
    <xf numFmtId="2" fontId="0" fillId="36" borderId="16" xfId="0" applyNumberFormat="1" applyFont="1" applyFill="1" applyBorder="1" applyAlignment="1">
      <alignment horizontal="center"/>
    </xf>
    <xf numFmtId="2" fontId="5" fillId="35" borderId="19" xfId="57" applyNumberFormat="1" applyFont="1" applyFill="1" applyBorder="1" applyAlignment="1">
      <alignment horizontal="center"/>
      <protection/>
    </xf>
    <xf numFmtId="2" fontId="5" fillId="35" borderId="10" xfId="57" applyNumberFormat="1" applyFont="1" applyFill="1" applyBorder="1" applyAlignment="1">
      <alignment horizontal="center"/>
      <protection/>
    </xf>
    <xf numFmtId="2" fontId="5" fillId="35" borderId="20" xfId="57" applyNumberFormat="1" applyFont="1" applyFill="1" applyBorder="1" applyAlignment="1">
      <alignment horizontal="center"/>
      <protection/>
    </xf>
    <xf numFmtId="2" fontId="5" fillId="0" borderId="11" xfId="57" applyNumberFormat="1" applyFont="1" applyBorder="1" applyAlignment="1">
      <alignment horizontal="center"/>
      <protection/>
    </xf>
    <xf numFmtId="2" fontId="5" fillId="0" borderId="10" xfId="57" applyNumberFormat="1" applyFont="1" applyBorder="1" applyAlignment="1">
      <alignment horizontal="center"/>
      <protection/>
    </xf>
    <xf numFmtId="2" fontId="5" fillId="0" borderId="21" xfId="57" applyNumberFormat="1" applyFont="1" applyBorder="1" applyAlignment="1">
      <alignment horizontal="center"/>
      <protection/>
    </xf>
    <xf numFmtId="2" fontId="5" fillId="40" borderId="10" xfId="57" applyNumberFormat="1" applyFont="1" applyFill="1" applyBorder="1" applyAlignment="1">
      <alignment horizontal="center"/>
      <protection/>
    </xf>
    <xf numFmtId="2" fontId="5" fillId="40" borderId="11" xfId="57" applyNumberFormat="1" applyFont="1" applyFill="1" applyBorder="1" applyAlignment="1">
      <alignment horizontal="center"/>
      <protection/>
    </xf>
    <xf numFmtId="0" fontId="14" fillId="0" borderId="22" xfId="0" applyFont="1" applyBorder="1" applyAlignment="1">
      <alignment horizontal="center"/>
    </xf>
    <xf numFmtId="2" fontId="5" fillId="0" borderId="16" xfId="57" applyNumberFormat="1" applyFont="1" applyBorder="1" applyAlignment="1">
      <alignment horizontal="center"/>
      <protection/>
    </xf>
    <xf numFmtId="0" fontId="0" fillId="36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23" xfId="0" applyFont="1" applyFill="1" applyBorder="1" applyAlignment="1">
      <alignment/>
    </xf>
    <xf numFmtId="2" fontId="0" fillId="34" borderId="16" xfId="0" applyNumberFormat="1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23" xfId="0" applyFont="1" applyFill="1" applyBorder="1" applyAlignment="1">
      <alignment/>
    </xf>
    <xf numFmtId="2" fontId="0" fillId="38" borderId="16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2" fontId="0" fillId="35" borderId="16" xfId="0" applyNumberFormat="1" applyFont="1" applyFill="1" applyBorder="1" applyAlignment="1">
      <alignment horizontal="center"/>
    </xf>
    <xf numFmtId="0" fontId="5" fillId="41" borderId="0" xfId="0" applyFont="1" applyFill="1" applyAlignment="1">
      <alignment horizontal="center"/>
    </xf>
    <xf numFmtId="0" fontId="0" fillId="41" borderId="23" xfId="0" applyFont="1" applyFill="1" applyBorder="1" applyAlignment="1">
      <alignment/>
    </xf>
    <xf numFmtId="2" fontId="0" fillId="41" borderId="16" xfId="0" applyNumberFormat="1" applyFont="1" applyFill="1" applyBorder="1" applyAlignment="1">
      <alignment horizontal="center"/>
    </xf>
    <xf numFmtId="0" fontId="5" fillId="39" borderId="0" xfId="0" applyFont="1" applyFill="1" applyAlignment="1">
      <alignment horizontal="center"/>
    </xf>
    <xf numFmtId="0" fontId="0" fillId="39" borderId="23" xfId="0" applyFont="1" applyFill="1" applyBorder="1" applyAlignment="1">
      <alignment/>
    </xf>
    <xf numFmtId="2" fontId="0" fillId="39" borderId="16" xfId="0" applyNumberFormat="1" applyFont="1" applyFill="1" applyBorder="1" applyAlignment="1">
      <alignment horizontal="center"/>
    </xf>
    <xf numFmtId="0" fontId="13" fillId="36" borderId="21" xfId="0" applyFont="1" applyFill="1" applyBorder="1" applyAlignment="1">
      <alignment horizontal="center"/>
    </xf>
    <xf numFmtId="0" fontId="0" fillId="0" borderId="24" xfId="57" applyFont="1" applyFill="1" applyBorder="1" applyAlignment="1">
      <alignment horizontal="center"/>
      <protection/>
    </xf>
    <xf numFmtId="0" fontId="0" fillId="36" borderId="24" xfId="57" applyFont="1" applyFill="1" applyBorder="1" applyAlignment="1">
      <alignment horizontal="center"/>
      <protection/>
    </xf>
    <xf numFmtId="0" fontId="0" fillId="36" borderId="0" xfId="0" applyFill="1" applyBorder="1" applyAlignment="1">
      <alignment horizontal="center"/>
    </xf>
    <xf numFmtId="0" fontId="0" fillId="34" borderId="24" xfId="57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8" borderId="24" xfId="57" applyFont="1" applyFill="1" applyBorder="1" applyAlignment="1">
      <alignment horizontal="center"/>
      <protection/>
    </xf>
    <xf numFmtId="0" fontId="0" fillId="38" borderId="0" xfId="0" applyFill="1" applyBorder="1" applyAlignment="1">
      <alignment horizontal="center"/>
    </xf>
    <xf numFmtId="0" fontId="0" fillId="35" borderId="24" xfId="57" applyFont="1" applyFill="1" applyBorder="1" applyAlignment="1">
      <alignment horizontal="center"/>
      <protection/>
    </xf>
    <xf numFmtId="0" fontId="0" fillId="35" borderId="0" xfId="0" applyFill="1" applyBorder="1" applyAlignment="1">
      <alignment horizontal="center"/>
    </xf>
    <xf numFmtId="0" fontId="0" fillId="41" borderId="24" xfId="57" applyFont="1" applyFill="1" applyBorder="1" applyAlignment="1">
      <alignment horizontal="center"/>
      <protection/>
    </xf>
    <xf numFmtId="0" fontId="0" fillId="41" borderId="0" xfId="0" applyFill="1" applyBorder="1" applyAlignment="1">
      <alignment horizontal="center"/>
    </xf>
    <xf numFmtId="0" fontId="0" fillId="39" borderId="24" xfId="57" applyFont="1" applyFill="1" applyBorder="1" applyAlignment="1">
      <alignment horizontal="center"/>
      <protection/>
    </xf>
    <xf numFmtId="0" fontId="0" fillId="39" borderId="0" xfId="0" applyFill="1" applyBorder="1" applyAlignment="1">
      <alignment horizontal="center"/>
    </xf>
    <xf numFmtId="0" fontId="0" fillId="36" borderId="25" xfId="57" applyFont="1" applyFill="1" applyBorder="1" applyAlignment="1">
      <alignment horizontal="center"/>
      <protection/>
    </xf>
    <xf numFmtId="0" fontId="0" fillId="36" borderId="26" xfId="0" applyFont="1" applyFill="1" applyBorder="1" applyAlignment="1">
      <alignment/>
    </xf>
    <xf numFmtId="2" fontId="0" fillId="36" borderId="27" xfId="0" applyNumberFormat="1" applyFont="1" applyFill="1" applyBorder="1" applyAlignment="1">
      <alignment horizontal="center"/>
    </xf>
    <xf numFmtId="0" fontId="0" fillId="41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38" borderId="0" xfId="0" applyNumberForma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9" borderId="0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6" borderId="28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38" borderId="29" xfId="0" applyFont="1" applyFill="1" applyBorder="1" applyAlignment="1">
      <alignment horizontal="center"/>
    </xf>
    <xf numFmtId="0" fontId="0" fillId="36" borderId="29" xfId="57" applyFont="1" applyFill="1" applyBorder="1" applyAlignment="1">
      <alignment horizontal="center"/>
      <protection/>
    </xf>
    <xf numFmtId="0" fontId="0" fillId="41" borderId="29" xfId="57" applyFont="1" applyFill="1" applyBorder="1" applyAlignment="1">
      <alignment horizontal="center"/>
      <protection/>
    </xf>
    <xf numFmtId="0" fontId="0" fillId="39" borderId="29" xfId="57" applyFont="1" applyFill="1" applyBorder="1" applyAlignment="1">
      <alignment horizontal="center"/>
      <protection/>
    </xf>
    <xf numFmtId="0" fontId="0" fillId="34" borderId="29" xfId="57" applyFont="1" applyFill="1" applyBorder="1" applyAlignment="1">
      <alignment horizontal="center"/>
      <protection/>
    </xf>
    <xf numFmtId="0" fontId="0" fillId="0" borderId="29" xfId="57" applyFont="1" applyFill="1" applyBorder="1" applyAlignment="1">
      <alignment horizontal="center"/>
      <protection/>
    </xf>
    <xf numFmtId="0" fontId="0" fillId="35" borderId="29" xfId="57" applyFont="1" applyFill="1" applyBorder="1" applyAlignment="1">
      <alignment horizontal="center"/>
      <protection/>
    </xf>
    <xf numFmtId="0" fontId="0" fillId="36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41" borderId="31" xfId="57" applyFont="1" applyFill="1" applyBorder="1" applyAlignment="1">
      <alignment horizontal="center"/>
      <protection/>
    </xf>
    <xf numFmtId="0" fontId="0" fillId="41" borderId="32" xfId="0" applyFont="1" applyFill="1" applyBorder="1" applyAlignment="1">
      <alignment/>
    </xf>
    <xf numFmtId="0" fontId="0" fillId="41" borderId="33" xfId="0" applyFont="1" applyFill="1" applyBorder="1" applyAlignment="1">
      <alignment horizontal="center"/>
    </xf>
    <xf numFmtId="2" fontId="0" fillId="41" borderId="34" xfId="0" applyNumberFormat="1" applyFont="1" applyFill="1" applyBorder="1" applyAlignment="1">
      <alignment horizontal="center"/>
    </xf>
    <xf numFmtId="0" fontId="0" fillId="41" borderId="35" xfId="0" applyNumberFormat="1" applyFill="1" applyBorder="1" applyAlignment="1">
      <alignment horizontal="center"/>
    </xf>
    <xf numFmtId="2" fontId="0" fillId="40" borderId="32" xfId="0" applyNumberFormat="1" applyFont="1" applyFill="1" applyBorder="1" applyAlignment="1">
      <alignment horizontal="center"/>
    </xf>
    <xf numFmtId="2" fontId="0" fillId="42" borderId="31" xfId="0" applyNumberFormat="1" applyFont="1" applyFill="1" applyBorder="1" applyAlignment="1">
      <alignment horizontal="center"/>
    </xf>
    <xf numFmtId="2" fontId="0" fillId="42" borderId="32" xfId="0" applyNumberFormat="1" applyFont="1" applyFill="1" applyBorder="1" applyAlignment="1">
      <alignment horizontal="center"/>
    </xf>
    <xf numFmtId="2" fontId="0" fillId="42" borderId="36" xfId="0" applyNumberFormat="1" applyFont="1" applyFill="1" applyBorder="1" applyAlignment="1">
      <alignment horizontal="center"/>
    </xf>
    <xf numFmtId="2" fontId="0" fillId="35" borderId="37" xfId="0" applyNumberFormat="1" applyFont="1" applyFill="1" applyBorder="1" applyAlignment="1">
      <alignment horizontal="center"/>
    </xf>
    <xf numFmtId="2" fontId="0" fillId="35" borderId="32" xfId="0" applyNumberFormat="1" applyFont="1" applyFill="1" applyBorder="1" applyAlignment="1">
      <alignment horizontal="center"/>
    </xf>
    <xf numFmtId="2" fontId="0" fillId="35" borderId="33" xfId="57" applyNumberFormat="1" applyFont="1" applyFill="1" applyBorder="1" applyAlignment="1">
      <alignment horizontal="center"/>
      <protection/>
    </xf>
    <xf numFmtId="2" fontId="12" fillId="42" borderId="31" xfId="0" applyNumberFormat="1" applyFont="1" applyFill="1" applyBorder="1" applyAlignment="1">
      <alignment horizontal="center"/>
    </xf>
    <xf numFmtId="2" fontId="10" fillId="42" borderId="32" xfId="0" applyNumberFormat="1" applyFont="1" applyFill="1" applyBorder="1" applyAlignment="1">
      <alignment horizontal="center"/>
    </xf>
    <xf numFmtId="2" fontId="0" fillId="42" borderId="36" xfId="57" applyNumberFormat="1" applyFont="1" applyFill="1" applyBorder="1" applyAlignment="1">
      <alignment horizontal="center"/>
      <protection/>
    </xf>
    <xf numFmtId="2" fontId="0" fillId="35" borderId="36" xfId="0" applyNumberFormat="1" applyFont="1" applyFill="1" applyBorder="1" applyAlignment="1">
      <alignment horizontal="center"/>
    </xf>
    <xf numFmtId="2" fontId="14" fillId="36" borderId="38" xfId="0" applyNumberFormat="1" applyFont="1" applyFill="1" applyBorder="1" applyAlignment="1">
      <alignment horizontal="center"/>
    </xf>
    <xf numFmtId="2" fontId="0" fillId="40" borderId="23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42" borderId="23" xfId="0" applyNumberFormat="1" applyFont="1" applyFill="1" applyBorder="1" applyAlignment="1">
      <alignment horizontal="center"/>
    </xf>
    <xf numFmtId="2" fontId="0" fillId="42" borderId="39" xfId="0" applyNumberFormat="1" applyFont="1" applyFill="1" applyBorder="1" applyAlignment="1">
      <alignment horizontal="center"/>
    </xf>
    <xf numFmtId="2" fontId="0" fillId="35" borderId="40" xfId="0" applyNumberFormat="1" applyFont="1" applyFill="1" applyBorder="1" applyAlignment="1">
      <alignment horizontal="center"/>
    </xf>
    <xf numFmtId="2" fontId="0" fillId="35" borderId="23" xfId="0" applyNumberFormat="1" applyFont="1" applyFill="1" applyBorder="1" applyAlignment="1">
      <alignment horizontal="center"/>
    </xf>
    <xf numFmtId="2" fontId="0" fillId="35" borderId="29" xfId="57" applyNumberFormat="1" applyFont="1" applyFill="1" applyBorder="1" applyAlignment="1">
      <alignment horizontal="center"/>
      <protection/>
    </xf>
    <xf numFmtId="2" fontId="10" fillId="42" borderId="24" xfId="0" applyNumberFormat="1" applyFont="1" applyFill="1" applyBorder="1" applyAlignment="1">
      <alignment horizontal="center"/>
    </xf>
    <xf numFmtId="2" fontId="12" fillId="42" borderId="23" xfId="0" applyNumberFormat="1" applyFont="1" applyFill="1" applyBorder="1" applyAlignment="1">
      <alignment horizontal="center"/>
    </xf>
    <xf numFmtId="2" fontId="10" fillId="42" borderId="23" xfId="0" applyNumberFormat="1" applyFont="1" applyFill="1" applyBorder="1" applyAlignment="1">
      <alignment horizontal="center"/>
    </xf>
    <xf numFmtId="2" fontId="0" fillId="42" borderId="39" xfId="57" applyNumberFormat="1" applyFont="1" applyFill="1" applyBorder="1" applyAlignment="1">
      <alignment horizontal="center"/>
      <protection/>
    </xf>
    <xf numFmtId="2" fontId="0" fillId="35" borderId="39" xfId="0" applyNumberFormat="1" applyFont="1" applyFill="1" applyBorder="1" applyAlignment="1">
      <alignment horizontal="center"/>
    </xf>
    <xf numFmtId="2" fontId="0" fillId="42" borderId="24" xfId="0" applyNumberFormat="1" applyFont="1" applyFill="1" applyBorder="1" applyAlignment="1">
      <alignment horizontal="center"/>
    </xf>
    <xf numFmtId="2" fontId="14" fillId="36" borderId="41" xfId="0" applyNumberFormat="1" applyFont="1" applyFill="1" applyBorder="1" applyAlignment="1">
      <alignment horizontal="center"/>
    </xf>
    <xf numFmtId="2" fontId="11" fillId="42" borderId="24" xfId="0" applyNumberFormat="1" applyFont="1" applyFill="1" applyBorder="1" applyAlignment="1">
      <alignment horizontal="center"/>
    </xf>
    <xf numFmtId="2" fontId="12" fillId="42" borderId="23" xfId="0" applyNumberFormat="1" applyFont="1" applyFill="1" applyBorder="1" applyAlignment="1">
      <alignment horizontal="center"/>
    </xf>
    <xf numFmtId="2" fontId="15" fillId="35" borderId="23" xfId="0" applyNumberFormat="1" applyFont="1" applyFill="1" applyBorder="1" applyAlignment="1">
      <alignment horizontal="center"/>
    </xf>
    <xf numFmtId="2" fontId="0" fillId="40" borderId="23" xfId="57" applyNumberFormat="1" applyFont="1" applyFill="1" applyBorder="1" applyAlignment="1">
      <alignment horizontal="center"/>
      <protection/>
    </xf>
    <xf numFmtId="2" fontId="0" fillId="42" borderId="23" xfId="57" applyNumberFormat="1" applyFont="1" applyFill="1" applyBorder="1" applyAlignment="1">
      <alignment horizontal="center"/>
      <protection/>
    </xf>
    <xf numFmtId="2" fontId="0" fillId="35" borderId="23" xfId="57" applyNumberFormat="1" applyFont="1" applyFill="1" applyBorder="1" applyAlignment="1">
      <alignment horizontal="center"/>
      <protection/>
    </xf>
    <xf numFmtId="2" fontId="12" fillId="42" borderId="24" xfId="0" applyNumberFormat="1" applyFont="1" applyFill="1" applyBorder="1" applyAlignment="1">
      <alignment horizontal="center"/>
    </xf>
    <xf numFmtId="2" fontId="15" fillId="35" borderId="40" xfId="0" applyNumberFormat="1" applyFont="1" applyFill="1" applyBorder="1" applyAlignment="1">
      <alignment horizontal="center"/>
    </xf>
    <xf numFmtId="2" fontId="15" fillId="42" borderId="23" xfId="57" applyNumberFormat="1" applyFont="1" applyFill="1" applyBorder="1" applyAlignment="1">
      <alignment horizontal="center"/>
      <protection/>
    </xf>
    <xf numFmtId="2" fontId="11" fillId="42" borderId="23" xfId="57" applyNumberFormat="1" applyFont="1" applyFill="1" applyBorder="1" applyAlignment="1">
      <alignment horizontal="center"/>
      <protection/>
    </xf>
    <xf numFmtId="2" fontId="11" fillId="42" borderId="23" xfId="57" applyNumberFormat="1" applyFont="1" applyFill="1" applyBorder="1" applyAlignment="1">
      <alignment horizontal="center"/>
      <protection/>
    </xf>
    <xf numFmtId="2" fontId="15" fillId="35" borderId="23" xfId="57" applyNumberFormat="1" applyFont="1" applyFill="1" applyBorder="1" applyAlignment="1">
      <alignment horizontal="center"/>
      <protection/>
    </xf>
    <xf numFmtId="2" fontId="15" fillId="40" borderId="23" xfId="57" applyNumberFormat="1" applyFont="1" applyFill="1" applyBorder="1" applyAlignment="1">
      <alignment horizontal="center"/>
      <protection/>
    </xf>
    <xf numFmtId="2" fontId="15" fillId="40" borderId="23" xfId="0" applyNumberFormat="1" applyFont="1" applyFill="1" applyBorder="1" applyAlignment="1">
      <alignment horizontal="center"/>
    </xf>
    <xf numFmtId="2" fontId="11" fillId="42" borderId="23" xfId="0" applyNumberFormat="1" applyFont="1" applyFill="1" applyBorder="1" applyAlignment="1">
      <alignment horizontal="center"/>
    </xf>
    <xf numFmtId="2" fontId="11" fillId="35" borderId="23" xfId="0" applyNumberFormat="1" applyFont="1" applyFill="1" applyBorder="1" applyAlignment="1">
      <alignment horizontal="center"/>
    </xf>
    <xf numFmtId="2" fontId="0" fillId="35" borderId="29" xfId="0" applyNumberFormat="1" applyFont="1" applyFill="1" applyBorder="1" applyAlignment="1">
      <alignment horizontal="center"/>
    </xf>
    <xf numFmtId="2" fontId="0" fillId="35" borderId="39" xfId="57" applyNumberFormat="1" applyFont="1" applyFill="1" applyBorder="1" applyAlignment="1">
      <alignment horizontal="center"/>
      <protection/>
    </xf>
    <xf numFmtId="2" fontId="0" fillId="0" borderId="39" xfId="0" applyNumberFormat="1" applyBorder="1" applyAlignment="1">
      <alignment horizontal="center"/>
    </xf>
    <xf numFmtId="0" fontId="0" fillId="42" borderId="24" xfId="0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0" fillId="42" borderId="39" xfId="0" applyNumberFormat="1" applyFont="1" applyFill="1" applyBorder="1" applyAlignment="1">
      <alignment horizontal="center"/>
    </xf>
    <xf numFmtId="2" fontId="15" fillId="40" borderId="26" xfId="0" applyNumberFormat="1" applyFont="1" applyFill="1" applyBorder="1" applyAlignment="1">
      <alignment horizontal="center"/>
    </xf>
    <xf numFmtId="2" fontId="0" fillId="40" borderId="26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11" fillId="42" borderId="26" xfId="57" applyNumberFormat="1" applyFont="1" applyFill="1" applyBorder="1" applyAlignment="1">
      <alignment horizontal="center"/>
      <protection/>
    </xf>
    <xf numFmtId="2" fontId="0" fillId="0" borderId="42" xfId="0" applyNumberFormat="1" applyFont="1" applyBorder="1" applyAlignment="1">
      <alignment horizontal="center"/>
    </xf>
    <xf numFmtId="2" fontId="0" fillId="35" borderId="43" xfId="0" applyNumberFormat="1" applyFont="1" applyFill="1" applyBorder="1" applyAlignment="1">
      <alignment horizontal="center"/>
    </xf>
    <xf numFmtId="2" fontId="0" fillId="35" borderId="26" xfId="0" applyNumberFormat="1" applyFont="1" applyFill="1" applyBorder="1" applyAlignment="1">
      <alignment horizontal="center"/>
    </xf>
    <xf numFmtId="2" fontId="11" fillId="35" borderId="26" xfId="0" applyNumberFormat="1" applyFont="1" applyFill="1" applyBorder="1" applyAlignment="1">
      <alignment horizontal="center"/>
    </xf>
    <xf numFmtId="2" fontId="0" fillId="35" borderId="30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35" borderId="42" xfId="0" applyNumberFormat="1" applyFont="1" applyFill="1" applyBorder="1" applyAlignment="1">
      <alignment horizontal="center"/>
    </xf>
    <xf numFmtId="2" fontId="11" fillId="42" borderId="26" xfId="57" applyNumberFormat="1" applyFont="1" applyFill="1" applyBorder="1" applyAlignment="1">
      <alignment horizontal="center"/>
      <protection/>
    </xf>
    <xf numFmtId="2" fontId="14" fillId="36" borderId="44" xfId="0" applyNumberFormat="1" applyFont="1" applyFill="1" applyBorder="1" applyAlignment="1">
      <alignment horizontal="center"/>
    </xf>
    <xf numFmtId="2" fontId="0" fillId="42" borderId="37" xfId="0" applyNumberFormat="1" applyFont="1" applyFill="1" applyBorder="1" applyAlignment="1">
      <alignment horizontal="center"/>
    </xf>
    <xf numFmtId="2" fontId="0" fillId="42" borderId="40" xfId="0" applyNumberFormat="1" applyFont="1" applyFill="1" applyBorder="1" applyAlignment="1">
      <alignment horizontal="center"/>
    </xf>
    <xf numFmtId="2" fontId="15" fillId="42" borderId="40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35" borderId="31" xfId="0" applyNumberFormat="1" applyFont="1" applyFill="1" applyBorder="1" applyAlignment="1">
      <alignment horizontal="center"/>
    </xf>
    <xf numFmtId="2" fontId="0" fillId="35" borderId="24" xfId="0" applyNumberFormat="1" applyFont="1" applyFill="1" applyBorder="1" applyAlignment="1">
      <alignment horizontal="center"/>
    </xf>
    <xf numFmtId="2" fontId="15" fillId="35" borderId="24" xfId="0" applyNumberFormat="1" applyFont="1" applyFill="1" applyBorder="1" applyAlignment="1">
      <alignment horizontal="center"/>
    </xf>
    <xf numFmtId="2" fontId="0" fillId="35" borderId="25" xfId="0" applyNumberFormat="1" applyFont="1" applyFill="1" applyBorder="1" applyAlignment="1">
      <alignment horizontal="center"/>
    </xf>
    <xf numFmtId="2" fontId="0" fillId="40" borderId="33" xfId="0" applyNumberFormat="1" applyFont="1" applyFill="1" applyBorder="1" applyAlignment="1">
      <alignment horizontal="center"/>
    </xf>
    <xf numFmtId="2" fontId="0" fillId="40" borderId="29" xfId="0" applyNumberFormat="1" applyFont="1" applyFill="1" applyBorder="1" applyAlignment="1">
      <alignment horizontal="center"/>
    </xf>
    <xf numFmtId="2" fontId="0" fillId="40" borderId="29" xfId="57" applyNumberFormat="1" applyFont="1" applyFill="1" applyBorder="1" applyAlignment="1">
      <alignment horizontal="center"/>
      <protection/>
    </xf>
    <xf numFmtId="2" fontId="0" fillId="40" borderId="3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53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0" xfId="0" applyNumberFormat="1" applyBorder="1" applyAlignment="1">
      <alignment/>
    </xf>
    <xf numFmtId="0" fontId="0" fillId="38" borderId="45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46" xfId="0" applyFill="1" applyBorder="1" applyAlignment="1">
      <alignment horizontal="center"/>
    </xf>
    <xf numFmtId="0" fontId="0" fillId="38" borderId="11" xfId="0" applyNumberFormat="1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0" borderId="11" xfId="0" applyNumberFormat="1" applyFont="1" applyFill="1" applyBorder="1" applyAlignment="1">
      <alignment horizontal="center"/>
    </xf>
    <xf numFmtId="0" fontId="0" fillId="36" borderId="11" xfId="0" applyNumberFormat="1" applyFont="1" applyFill="1" applyBorder="1" applyAlignment="1">
      <alignment horizontal="center"/>
    </xf>
    <xf numFmtId="0" fontId="0" fillId="39" borderId="11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37" borderId="46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38" borderId="45" xfId="0" applyNumberFormat="1" applyFill="1" applyBorder="1" applyAlignment="1">
      <alignment horizontal="center"/>
    </xf>
    <xf numFmtId="0" fontId="0" fillId="38" borderId="11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40" borderId="11" xfId="0" applyNumberFormat="1" applyFill="1" applyBorder="1" applyAlignment="1">
      <alignment horizontal="center"/>
    </xf>
    <xf numFmtId="0" fontId="0" fillId="39" borderId="11" xfId="0" applyNumberFormat="1" applyFill="1" applyBorder="1" applyAlignment="1">
      <alignment horizontal="center"/>
    </xf>
    <xf numFmtId="0" fontId="0" fillId="36" borderId="11" xfId="0" applyNumberFormat="1" applyFill="1" applyBorder="1" applyAlignment="1">
      <alignment horizontal="center"/>
    </xf>
    <xf numFmtId="0" fontId="0" fillId="37" borderId="11" xfId="0" applyNumberFormat="1" applyFill="1" applyBorder="1" applyAlignment="1">
      <alignment horizontal="center"/>
    </xf>
    <xf numFmtId="0" fontId="0" fillId="35" borderId="11" xfId="0" applyNumberFormat="1" applyFill="1" applyBorder="1" applyAlignment="1">
      <alignment horizontal="center"/>
    </xf>
    <xf numFmtId="0" fontId="0" fillId="35" borderId="46" xfId="0" applyNumberFormat="1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41" borderId="47" xfId="0" applyNumberFormat="1" applyFill="1" applyBorder="1" applyAlignment="1">
      <alignment horizontal="center"/>
    </xf>
    <xf numFmtId="0" fontId="0" fillId="34" borderId="48" xfId="0" applyNumberFormat="1" applyFill="1" applyBorder="1" applyAlignment="1">
      <alignment horizontal="center"/>
    </xf>
    <xf numFmtId="0" fontId="0" fillId="0" borderId="48" xfId="0" applyNumberFormat="1" applyFill="1" applyBorder="1" applyAlignment="1">
      <alignment horizontal="center"/>
    </xf>
    <xf numFmtId="0" fontId="0" fillId="38" borderId="48" xfId="0" applyNumberFormat="1" applyFill="1" applyBorder="1" applyAlignment="1">
      <alignment horizontal="center"/>
    </xf>
    <xf numFmtId="0" fontId="0" fillId="36" borderId="48" xfId="0" applyNumberFormat="1" applyFill="1" applyBorder="1" applyAlignment="1">
      <alignment horizontal="center"/>
    </xf>
    <xf numFmtId="0" fontId="0" fillId="41" borderId="48" xfId="0" applyNumberFormat="1" applyFill="1" applyBorder="1" applyAlignment="1">
      <alignment horizontal="center"/>
    </xf>
    <xf numFmtId="0" fontId="0" fillId="39" borderId="48" xfId="0" applyNumberFormat="1" applyFill="1" applyBorder="1" applyAlignment="1">
      <alignment horizontal="center"/>
    </xf>
    <xf numFmtId="0" fontId="0" fillId="35" borderId="48" xfId="0" applyNumberFormat="1" applyFill="1" applyBorder="1" applyAlignment="1">
      <alignment horizontal="center"/>
    </xf>
    <xf numFmtId="0" fontId="0" fillId="36" borderId="49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/>
    </xf>
    <xf numFmtId="185" fontId="0" fillId="0" borderId="11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41" borderId="50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38" borderId="11" xfId="0" applyNumberFormat="1" applyFill="1" applyBorder="1" applyAlignment="1">
      <alignment horizontal="center"/>
    </xf>
    <xf numFmtId="0" fontId="0" fillId="36" borderId="11" xfId="0" applyNumberFormat="1" applyFill="1" applyBorder="1" applyAlignment="1">
      <alignment horizontal="center"/>
    </xf>
    <xf numFmtId="0" fontId="0" fillId="41" borderId="11" xfId="0" applyNumberFormat="1" applyFill="1" applyBorder="1" applyAlignment="1">
      <alignment horizontal="center"/>
    </xf>
    <xf numFmtId="0" fontId="0" fillId="39" borderId="11" xfId="0" applyNumberFormat="1" applyFill="1" applyBorder="1" applyAlignment="1">
      <alignment horizontal="center"/>
    </xf>
    <xf numFmtId="0" fontId="0" fillId="35" borderId="11" xfId="0" applyNumberFormat="1" applyFill="1" applyBorder="1" applyAlignment="1">
      <alignment horizontal="center"/>
    </xf>
    <xf numFmtId="0" fontId="0" fillId="36" borderId="51" xfId="0" applyNumberForma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2" fontId="5" fillId="40" borderId="47" xfId="57" applyNumberFormat="1" applyFont="1" applyFill="1" applyBorder="1" applyAlignment="1">
      <alignment horizontal="center"/>
      <protection/>
    </xf>
    <xf numFmtId="2" fontId="0" fillId="40" borderId="37" xfId="0" applyNumberFormat="1" applyFont="1" applyFill="1" applyBorder="1" applyAlignment="1">
      <alignment horizontal="center"/>
    </xf>
    <xf numFmtId="2" fontId="0" fillId="40" borderId="40" xfId="0" applyNumberFormat="1" applyFont="1" applyFill="1" applyBorder="1" applyAlignment="1">
      <alignment horizontal="center"/>
    </xf>
    <xf numFmtId="2" fontId="15" fillId="40" borderId="40" xfId="0" applyNumberFormat="1" applyFont="1" applyFill="1" applyBorder="1" applyAlignment="1">
      <alignment horizontal="center"/>
    </xf>
    <xf numFmtId="2" fontId="0" fillId="40" borderId="4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Border="1" applyAlignment="1">
      <alignment horizontal="center"/>
    </xf>
    <xf numFmtId="185" fontId="5" fillId="0" borderId="11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38" borderId="53" xfId="0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9" borderId="55" xfId="0" applyFill="1" applyBorder="1" applyAlignment="1">
      <alignment horizontal="center"/>
    </xf>
    <xf numFmtId="0" fontId="0" fillId="39" borderId="48" xfId="0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179" fontId="0" fillId="38" borderId="21" xfId="0" applyNumberFormat="1" applyFill="1" applyBorder="1" applyAlignment="1">
      <alignment/>
    </xf>
    <xf numFmtId="179" fontId="0" fillId="38" borderId="54" xfId="0" applyNumberFormat="1" applyFill="1" applyBorder="1" applyAlignment="1">
      <alignment/>
    </xf>
    <xf numFmtId="179" fontId="0" fillId="34" borderId="54" xfId="0" applyNumberFormat="1" applyFill="1" applyBorder="1" applyAlignment="1">
      <alignment/>
    </xf>
    <xf numFmtId="179" fontId="0" fillId="39" borderId="54" xfId="0" applyNumberFormat="1" applyFill="1" applyBorder="1" applyAlignment="1">
      <alignment/>
    </xf>
    <xf numFmtId="179" fontId="0" fillId="36" borderId="54" xfId="0" applyNumberFormat="1" applyFill="1" applyBorder="1" applyAlignment="1">
      <alignment/>
    </xf>
    <xf numFmtId="179" fontId="0" fillId="37" borderId="54" xfId="0" applyNumberFormat="1" applyFill="1" applyBorder="1" applyAlignment="1">
      <alignment/>
    </xf>
    <xf numFmtId="179" fontId="0" fillId="35" borderId="54" xfId="0" applyNumberFormat="1" applyFill="1" applyBorder="1" applyAlignment="1">
      <alignment/>
    </xf>
    <xf numFmtId="179" fontId="0" fillId="35" borderId="52" xfId="0" applyNumberFormat="1" applyFill="1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54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9" borderId="54" xfId="0" applyFill="1" applyBorder="1" applyAlignment="1">
      <alignment horizontal="center"/>
    </xf>
    <xf numFmtId="0" fontId="0" fillId="36" borderId="54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8" borderId="21" xfId="0" applyFill="1" applyBorder="1" applyAlignment="1">
      <alignment horizontal="left"/>
    </xf>
    <xf numFmtId="0" fontId="0" fillId="38" borderId="54" xfId="0" applyFill="1" applyBorder="1" applyAlignment="1">
      <alignment horizontal="left"/>
    </xf>
    <xf numFmtId="0" fontId="0" fillId="34" borderId="54" xfId="0" applyFill="1" applyBorder="1" applyAlignment="1">
      <alignment horizontal="left"/>
    </xf>
    <xf numFmtId="0" fontId="0" fillId="39" borderId="54" xfId="0" applyFill="1" applyBorder="1" applyAlignment="1">
      <alignment horizontal="left"/>
    </xf>
    <xf numFmtId="0" fontId="0" fillId="36" borderId="54" xfId="0" applyFill="1" applyBorder="1" applyAlignment="1">
      <alignment horizontal="left"/>
    </xf>
    <xf numFmtId="0" fontId="0" fillId="37" borderId="54" xfId="0" applyFill="1" applyBorder="1" applyAlignment="1">
      <alignment horizontal="left"/>
    </xf>
    <xf numFmtId="0" fontId="0" fillId="35" borderId="54" xfId="0" applyFill="1" applyBorder="1" applyAlignment="1">
      <alignment horizontal="left"/>
    </xf>
    <xf numFmtId="0" fontId="0" fillId="35" borderId="52" xfId="0" applyFill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52" xfId="0" applyFill="1" applyBorder="1" applyAlignment="1">
      <alignment horizontal="left"/>
    </xf>
    <xf numFmtId="179" fontId="0" fillId="36" borderId="52" xfId="0" applyNumberFormat="1" applyFill="1" applyBorder="1" applyAlignment="1">
      <alignment/>
    </xf>
    <xf numFmtId="0" fontId="0" fillId="36" borderId="56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40" borderId="54" xfId="0" applyFill="1" applyBorder="1" applyAlignment="1">
      <alignment horizontal="center"/>
    </xf>
    <xf numFmtId="0" fontId="0" fillId="40" borderId="54" xfId="0" applyFill="1" applyBorder="1" applyAlignment="1">
      <alignment horizontal="left"/>
    </xf>
    <xf numFmtId="179" fontId="0" fillId="40" borderId="54" xfId="0" applyNumberFormat="1" applyFill="1" applyBorder="1" applyAlignment="1">
      <alignment/>
    </xf>
    <xf numFmtId="0" fontId="0" fillId="40" borderId="55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57" xfId="57" applyNumberFormat="1" applyFont="1" applyBorder="1" applyAlignment="1">
      <alignment horizontal="center"/>
      <protection/>
    </xf>
    <xf numFmtId="2" fontId="13" fillId="0" borderId="58" xfId="0" applyNumberFormat="1" applyFont="1" applyBorder="1" applyAlignment="1">
      <alignment horizontal="center"/>
    </xf>
    <xf numFmtId="2" fontId="13" fillId="0" borderId="59" xfId="0" applyNumberFormat="1" applyFont="1" applyBorder="1" applyAlignment="1">
      <alignment horizontal="center"/>
    </xf>
    <xf numFmtId="185" fontId="11" fillId="0" borderId="0" xfId="0" applyNumberFormat="1" applyFont="1" applyAlignment="1">
      <alignment horizontal="center"/>
    </xf>
    <xf numFmtId="185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2" fontId="13" fillId="0" borderId="57" xfId="0" applyNumberFormat="1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center"/>
    </xf>
    <xf numFmtId="2" fontId="5" fillId="0" borderId="58" xfId="57" applyNumberFormat="1" applyFont="1" applyBorder="1" applyAlignment="1">
      <alignment horizontal="center"/>
      <protection/>
    </xf>
    <xf numFmtId="2" fontId="5" fillId="0" borderId="28" xfId="57" applyNumberFormat="1" applyFont="1" applyBorder="1" applyAlignment="1">
      <alignment horizontal="center"/>
      <protection/>
    </xf>
    <xf numFmtId="2" fontId="5" fillId="0" borderId="59" xfId="57" applyNumberFormat="1" applyFont="1" applyBorder="1" applyAlignment="1">
      <alignment horizontal="center"/>
      <protection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2" fontId="5" fillId="0" borderId="60" xfId="57" applyNumberFormat="1" applyFont="1" applyBorder="1" applyAlignment="1">
      <alignment horizontal="center"/>
      <protection/>
    </xf>
    <xf numFmtId="2" fontId="5" fillId="0" borderId="61" xfId="57" applyNumberFormat="1" applyFont="1" applyBorder="1" applyAlignment="1">
      <alignment horizontal="center"/>
      <protection/>
    </xf>
    <xf numFmtId="2" fontId="5" fillId="0" borderId="62" xfId="57" applyNumberFormat="1" applyFont="1" applyBorder="1" applyAlignment="1">
      <alignment horizontal="center"/>
      <protection/>
    </xf>
    <xf numFmtId="0" fontId="5" fillId="0" borderId="53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5/07/2008.PHIL" TargetMode="External" /><Relationship Id="rId2" Type="http://schemas.openxmlformats.org/officeDocument/2006/relationships/hyperlink" Target="http://www.natsoft.com.au/cgi-bin/results.cgi?10/08/2008.WIN" TargetMode="External" /><Relationship Id="rId3" Type="http://schemas.openxmlformats.org/officeDocument/2006/relationships/hyperlink" Target="http://www.natsoft.com.au/cgi-bin/results.cgi?14/09/2008.SAN" TargetMode="External" /><Relationship Id="rId4" Type="http://schemas.openxmlformats.org/officeDocument/2006/relationships/hyperlink" Target="http://www.natsoft.com.au/cgi-bin/results.cgi?14/12/2008.PHIL" TargetMode="External" /><Relationship Id="rId5" Type="http://schemas.openxmlformats.org/officeDocument/2006/relationships/hyperlink" Target="http://www.natsoft.com.au/cgi-bin/results.cgi?01/02/2009.WIN" TargetMode="External" /><Relationship Id="rId6" Type="http://schemas.openxmlformats.org/officeDocument/2006/relationships/hyperlink" Target="http://www.natsoft.com.au/cgi-bin/results.cgi?01/03/2009.WIN" TargetMode="External" /><Relationship Id="rId7" Type="http://schemas.openxmlformats.org/officeDocument/2006/relationships/hyperlink" Target="http://www.gippslandcarclub.com.au/results/2009/ResultsApril52009Outright.pdf" TargetMode="External" /><Relationship Id="rId8" Type="http://schemas.openxmlformats.org/officeDocument/2006/relationships/hyperlink" Target="http://www.natsoft.com.au/cgi-bin/results.cgi?31/05/2009.SAN" TargetMode="External" /><Relationship Id="rId9" Type="http://schemas.openxmlformats.org/officeDocument/2006/relationships/hyperlink" Target="http://www.mx5.com.au/nsw/PDF%20Content/Motor%20Sport/Final.pdf" TargetMode="External" /><Relationship Id="rId10" Type="http://schemas.openxmlformats.org/officeDocument/2006/relationships/comments" Target="../comments2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tabSelected="1" zoomScale="90" zoomScaleNormal="90" zoomScalePageLayoutView="0" workbookViewId="0" topLeftCell="A1">
      <selection activeCell="S61" sqref="S61"/>
    </sheetView>
  </sheetViews>
  <sheetFormatPr defaultColWidth="9.140625" defaultRowHeight="12.75"/>
  <cols>
    <col min="1" max="1" width="7.140625" style="31" bestFit="1" customWidth="1"/>
    <col min="2" max="2" width="21.421875" style="1" customWidth="1"/>
    <col min="3" max="3" width="8.140625" style="1" customWidth="1"/>
    <col min="4" max="4" width="9.7109375" style="66" customWidth="1"/>
    <col min="5" max="12" width="6.421875" style="31" customWidth="1"/>
    <col min="13" max="14" width="6.421875" style="1" customWidth="1"/>
    <col min="15" max="15" width="9.140625" style="1" customWidth="1"/>
    <col min="16" max="16" width="7.8515625" style="1" customWidth="1"/>
    <col min="17" max="17" width="7.140625" style="1" customWidth="1"/>
    <col min="18" max="16384" width="9.140625" style="1" customWidth="1"/>
  </cols>
  <sheetData>
    <row r="1" spans="1:15" ht="15.75">
      <c r="A1" s="582" t="s">
        <v>100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</row>
    <row r="2" spans="1:17" s="6" customFormat="1" ht="107.25" customHeight="1">
      <c r="A2" s="2"/>
      <c r="B2" s="3"/>
      <c r="C2" s="3"/>
      <c r="D2" s="257"/>
      <c r="E2" s="4" t="s">
        <v>55</v>
      </c>
      <c r="F2" s="2" t="s">
        <v>56</v>
      </c>
      <c r="G2" s="2" t="s">
        <v>197</v>
      </c>
      <c r="H2" s="2" t="s">
        <v>118</v>
      </c>
      <c r="I2" s="2" t="s">
        <v>121</v>
      </c>
      <c r="J2" s="2" t="s">
        <v>194</v>
      </c>
      <c r="K2" s="2" t="s">
        <v>222</v>
      </c>
      <c r="L2" s="2" t="s">
        <v>195</v>
      </c>
      <c r="M2" s="2" t="s">
        <v>196</v>
      </c>
      <c r="N2" s="2" t="s">
        <v>198</v>
      </c>
      <c r="O2" s="5"/>
      <c r="P2" s="5"/>
      <c r="Q2" s="5"/>
    </row>
    <row r="3" spans="1:17" ht="13.5" customHeight="1">
      <c r="A3" s="7" t="s">
        <v>1</v>
      </c>
      <c r="B3" s="8" t="s">
        <v>2</v>
      </c>
      <c r="C3" s="9" t="s">
        <v>3</v>
      </c>
      <c r="D3" s="66" t="s">
        <v>4</v>
      </c>
      <c r="E3" s="1"/>
      <c r="F3" s="1"/>
      <c r="G3" s="1"/>
      <c r="H3" s="1"/>
      <c r="I3" s="1"/>
      <c r="J3" s="1"/>
      <c r="K3" s="1"/>
      <c r="L3" s="1"/>
      <c r="O3" s="10" t="s">
        <v>5</v>
      </c>
      <c r="P3" s="11"/>
      <c r="Q3" s="11"/>
    </row>
    <row r="4" spans="1:15" s="27" customFormat="1" ht="12.75">
      <c r="A4" s="12">
        <v>1</v>
      </c>
      <c r="B4" s="98" t="s">
        <v>41</v>
      </c>
      <c r="C4" s="99" t="s">
        <v>29</v>
      </c>
      <c r="D4" s="606">
        <f>SUM(E4:N4)-SMALL(E4:N4,2)-MIN(E4:N4)</f>
        <v>77</v>
      </c>
      <c r="E4" s="99">
        <v>10</v>
      </c>
      <c r="F4" s="99">
        <v>10</v>
      </c>
      <c r="G4" s="99">
        <v>7</v>
      </c>
      <c r="H4" s="99">
        <v>10</v>
      </c>
      <c r="I4" s="14">
        <v>10</v>
      </c>
      <c r="J4" s="14">
        <v>10</v>
      </c>
      <c r="K4" s="14">
        <v>10</v>
      </c>
      <c r="L4" s="321">
        <v>7</v>
      </c>
      <c r="M4" s="14">
        <v>10</v>
      </c>
      <c r="N4" s="18">
        <v>0</v>
      </c>
      <c r="O4" s="16">
        <f>SUM(E4:N4)</f>
        <v>84</v>
      </c>
    </row>
    <row r="5" spans="1:15" s="27" customFormat="1" ht="12.75">
      <c r="A5" s="12">
        <v>2</v>
      </c>
      <c r="B5" s="106" t="s">
        <v>63</v>
      </c>
      <c r="C5" s="107" t="s">
        <v>6</v>
      </c>
      <c r="D5" s="13">
        <f>SUM(E5:N5)-SMALL(E5:N5,2)-MIN(E5:N5)</f>
        <v>74</v>
      </c>
      <c r="E5" s="124">
        <v>0</v>
      </c>
      <c r="F5" s="107">
        <v>10</v>
      </c>
      <c r="G5" s="107">
        <v>10</v>
      </c>
      <c r="H5" s="107">
        <v>7</v>
      </c>
      <c r="I5" s="205">
        <v>10</v>
      </c>
      <c r="J5" s="205">
        <v>7</v>
      </c>
      <c r="K5" s="205">
        <v>10</v>
      </c>
      <c r="L5" s="35">
        <v>0</v>
      </c>
      <c r="M5" s="205">
        <v>10</v>
      </c>
      <c r="N5" s="205">
        <v>10</v>
      </c>
      <c r="O5" s="16">
        <f>SUM(E5:N5)</f>
        <v>74</v>
      </c>
    </row>
    <row r="6" spans="1:15" s="27" customFormat="1" ht="12.75">
      <c r="A6" s="12">
        <v>3</v>
      </c>
      <c r="B6" s="100" t="s">
        <v>199</v>
      </c>
      <c r="C6" s="101" t="s">
        <v>14</v>
      </c>
      <c r="D6" s="13">
        <f>SUM(E6:N6)-SMALL(E6:N6,2)-MIN(E6:N6)</f>
        <v>65</v>
      </c>
      <c r="E6" s="101">
        <v>7</v>
      </c>
      <c r="F6" s="101">
        <v>10</v>
      </c>
      <c r="G6" s="101">
        <v>7</v>
      </c>
      <c r="H6" s="101">
        <v>10</v>
      </c>
      <c r="I6" s="21">
        <v>7</v>
      </c>
      <c r="J6" s="21">
        <v>10</v>
      </c>
      <c r="K6" s="21">
        <v>7</v>
      </c>
      <c r="L6" s="35">
        <v>0</v>
      </c>
      <c r="M6" s="21">
        <v>7</v>
      </c>
      <c r="N6" s="18">
        <v>0</v>
      </c>
      <c r="O6" s="16">
        <f>SUM(E6:N6)</f>
        <v>65</v>
      </c>
    </row>
    <row r="7" spans="1:15" s="27" customFormat="1" ht="12.75">
      <c r="A7" s="12">
        <v>4</v>
      </c>
      <c r="B7" s="100" t="s">
        <v>43</v>
      </c>
      <c r="C7" s="101" t="s">
        <v>14</v>
      </c>
      <c r="D7" s="13">
        <f>SUM(E7:N7)-SMALL(E7:N7,2)-MIN(E7:N7)</f>
        <v>60</v>
      </c>
      <c r="E7" s="101">
        <v>10</v>
      </c>
      <c r="F7" s="124">
        <v>0</v>
      </c>
      <c r="G7" s="101">
        <v>10</v>
      </c>
      <c r="H7" s="18">
        <v>0</v>
      </c>
      <c r="I7" s="343">
        <v>10</v>
      </c>
      <c r="J7" s="18">
        <v>0</v>
      </c>
      <c r="K7" s="343">
        <v>10</v>
      </c>
      <c r="L7" s="327">
        <v>10</v>
      </c>
      <c r="M7" s="21">
        <v>10</v>
      </c>
      <c r="N7" s="18">
        <v>0</v>
      </c>
      <c r="O7" s="16">
        <f>SUM(E7:N7)</f>
        <v>60</v>
      </c>
    </row>
    <row r="8" spans="1:15" s="27" customFormat="1" ht="12.75">
      <c r="A8" s="12">
        <v>5</v>
      </c>
      <c r="B8" s="92" t="s">
        <v>60</v>
      </c>
      <c r="C8" s="93" t="s">
        <v>242</v>
      </c>
      <c r="D8" s="13">
        <f>SUM(E8:N8)-SMALL(E8:N8,2)-MIN(E8:N8)</f>
        <v>57</v>
      </c>
      <c r="E8" s="124">
        <v>0</v>
      </c>
      <c r="F8" s="93">
        <v>10</v>
      </c>
      <c r="G8" s="93">
        <v>10</v>
      </c>
      <c r="H8" s="93">
        <v>6</v>
      </c>
      <c r="I8" s="203">
        <v>7</v>
      </c>
      <c r="J8" s="203">
        <v>10</v>
      </c>
      <c r="K8" s="203">
        <v>7</v>
      </c>
      <c r="L8" s="35">
        <v>0</v>
      </c>
      <c r="M8" s="203">
        <v>7</v>
      </c>
      <c r="N8" s="18">
        <v>0</v>
      </c>
      <c r="O8" s="16">
        <f>SUM(E8:N8)</f>
        <v>57</v>
      </c>
    </row>
    <row r="9" spans="1:15" s="27" customFormat="1" ht="12.75">
      <c r="A9" s="12">
        <v>5</v>
      </c>
      <c r="B9" s="106" t="s">
        <v>51</v>
      </c>
      <c r="C9" s="107" t="s">
        <v>6</v>
      </c>
      <c r="D9" s="13">
        <f>SUM(E9:N9)-SMALL(E9:N9,2)-MIN(E9:N9)</f>
        <v>57</v>
      </c>
      <c r="E9" s="107">
        <v>10</v>
      </c>
      <c r="F9" s="107">
        <v>7</v>
      </c>
      <c r="G9" s="107">
        <v>7</v>
      </c>
      <c r="H9" s="107">
        <v>10</v>
      </c>
      <c r="I9" s="205">
        <v>7</v>
      </c>
      <c r="J9" s="205">
        <v>10</v>
      </c>
      <c r="K9" s="18">
        <v>0</v>
      </c>
      <c r="L9" s="325">
        <v>6</v>
      </c>
      <c r="M9" s="18">
        <v>0</v>
      </c>
      <c r="N9" s="18">
        <v>0</v>
      </c>
      <c r="O9" s="16">
        <f>SUM(E9:N9)</f>
        <v>57</v>
      </c>
    </row>
    <row r="10" spans="1:15" s="27" customFormat="1" ht="12.75">
      <c r="A10" s="12">
        <v>7</v>
      </c>
      <c r="B10" s="98" t="s">
        <v>10</v>
      </c>
      <c r="C10" s="99" t="s">
        <v>29</v>
      </c>
      <c r="D10" s="13">
        <f>SUM(E10:N10)-SMALL(E10:N10,2)-MIN(E10:N10)</f>
        <v>56</v>
      </c>
      <c r="E10" s="99">
        <v>7</v>
      </c>
      <c r="F10" s="99">
        <v>7</v>
      </c>
      <c r="G10" s="99">
        <v>10</v>
      </c>
      <c r="H10" s="99">
        <v>7</v>
      </c>
      <c r="I10" s="14">
        <v>6</v>
      </c>
      <c r="J10" s="14">
        <v>6</v>
      </c>
      <c r="K10" s="14">
        <v>7</v>
      </c>
      <c r="L10" s="321">
        <v>6</v>
      </c>
      <c r="M10" s="18">
        <v>0</v>
      </c>
      <c r="N10" s="18">
        <v>0</v>
      </c>
      <c r="O10" s="16">
        <f>SUM(E10:N10)</f>
        <v>56</v>
      </c>
    </row>
    <row r="11" spans="1:15" s="27" customFormat="1" ht="12.75">
      <c r="A11" s="12">
        <v>8</v>
      </c>
      <c r="B11" s="104" t="s">
        <v>44</v>
      </c>
      <c r="C11" s="53" t="s">
        <v>12</v>
      </c>
      <c r="D11" s="13">
        <f>SUM(E11:N11)-SMALL(E11:N11,2)-MIN(E11:N11)</f>
        <v>51</v>
      </c>
      <c r="E11" s="103">
        <v>7</v>
      </c>
      <c r="F11" s="103">
        <v>7</v>
      </c>
      <c r="G11" s="124">
        <v>0</v>
      </c>
      <c r="H11" s="18">
        <v>0</v>
      </c>
      <c r="I11" s="344">
        <v>10</v>
      </c>
      <c r="J11" s="344">
        <v>10</v>
      </c>
      <c r="K11" s="344">
        <v>7</v>
      </c>
      <c r="L11" s="35">
        <v>0</v>
      </c>
      <c r="M11" s="344">
        <v>10</v>
      </c>
      <c r="N11" s="35">
        <v>0</v>
      </c>
      <c r="O11" s="16">
        <f>SUM(E11:N11)</f>
        <v>51</v>
      </c>
    </row>
    <row r="12" spans="1:15" s="27" customFormat="1" ht="12.75">
      <c r="A12" s="12">
        <v>9</v>
      </c>
      <c r="B12" s="102" t="s">
        <v>202</v>
      </c>
      <c r="C12" s="103" t="s">
        <v>190</v>
      </c>
      <c r="D12" s="13">
        <f>SUM(E12:N12)-SMALL(E12:N12,2)-MIN(E12:N12)</f>
        <v>45</v>
      </c>
      <c r="E12" s="124">
        <v>0</v>
      </c>
      <c r="F12" s="124">
        <v>0</v>
      </c>
      <c r="G12" s="124">
        <v>0</v>
      </c>
      <c r="H12" s="103">
        <v>6</v>
      </c>
      <c r="I12" s="19">
        <v>5</v>
      </c>
      <c r="J12" s="19">
        <v>10</v>
      </c>
      <c r="K12" s="19">
        <v>5</v>
      </c>
      <c r="L12" s="319">
        <v>2</v>
      </c>
      <c r="M12" s="19">
        <v>7</v>
      </c>
      <c r="N12" s="19">
        <v>10</v>
      </c>
      <c r="O12" s="16">
        <f>SUM(E12:N12)</f>
        <v>45</v>
      </c>
    </row>
    <row r="13" spans="1:15" s="27" customFormat="1" ht="12.75">
      <c r="A13" s="12">
        <v>10</v>
      </c>
      <c r="B13" s="102" t="s">
        <v>48</v>
      </c>
      <c r="C13" s="103" t="s">
        <v>190</v>
      </c>
      <c r="D13" s="13">
        <f>SUM(E13:N13)-SMALL(E13:N13,2)-MIN(E13:N13)</f>
        <v>44</v>
      </c>
      <c r="E13" s="103">
        <v>4</v>
      </c>
      <c r="F13" s="103">
        <v>6</v>
      </c>
      <c r="G13" s="103">
        <v>7</v>
      </c>
      <c r="H13" s="18">
        <v>0</v>
      </c>
      <c r="I13" s="19">
        <v>7</v>
      </c>
      <c r="J13" s="18">
        <v>0</v>
      </c>
      <c r="K13" s="19">
        <v>7</v>
      </c>
      <c r="L13" s="319">
        <v>7</v>
      </c>
      <c r="M13" s="19">
        <v>6</v>
      </c>
      <c r="N13" s="18">
        <v>0</v>
      </c>
      <c r="O13" s="16">
        <f>SUM(E13:N13)</f>
        <v>44</v>
      </c>
    </row>
    <row r="14" spans="1:15" s="27" customFormat="1" ht="12.75">
      <c r="A14" s="12">
        <v>11</v>
      </c>
      <c r="B14" s="92" t="s">
        <v>200</v>
      </c>
      <c r="C14" s="93" t="s">
        <v>242</v>
      </c>
      <c r="D14" s="13">
        <f>SUM(E14:N14)-SMALL(E14:N14,2)-MIN(E14:N14)</f>
        <v>42</v>
      </c>
      <c r="E14" s="93">
        <v>10</v>
      </c>
      <c r="F14" s="93">
        <v>7</v>
      </c>
      <c r="G14" s="93">
        <v>7</v>
      </c>
      <c r="H14" s="93">
        <v>7</v>
      </c>
      <c r="I14" s="203">
        <v>1</v>
      </c>
      <c r="J14" s="18">
        <v>0</v>
      </c>
      <c r="K14" s="18">
        <v>0</v>
      </c>
      <c r="L14" s="35">
        <v>0</v>
      </c>
      <c r="M14" s="203">
        <v>10</v>
      </c>
      <c r="N14" s="18">
        <v>0</v>
      </c>
      <c r="O14" s="16">
        <f>SUM(E14:N14)</f>
        <v>42</v>
      </c>
    </row>
    <row r="15" spans="1:15" ht="12.75">
      <c r="A15" s="12">
        <v>12</v>
      </c>
      <c r="B15" s="92" t="s">
        <v>8</v>
      </c>
      <c r="C15" s="93" t="s">
        <v>242</v>
      </c>
      <c r="D15" s="13">
        <f>SUM(E15:N15)-SMALL(E15:N15,2)-MIN(E15:N15)</f>
        <v>41</v>
      </c>
      <c r="E15" s="97">
        <v>10</v>
      </c>
      <c r="F15" s="124">
        <v>0</v>
      </c>
      <c r="G15" s="124">
        <v>0</v>
      </c>
      <c r="H15" s="93">
        <v>10</v>
      </c>
      <c r="I15" s="203">
        <v>10</v>
      </c>
      <c r="J15" s="18">
        <v>0</v>
      </c>
      <c r="K15" s="203">
        <v>6</v>
      </c>
      <c r="L15" s="35">
        <v>0</v>
      </c>
      <c r="M15" s="203">
        <v>5</v>
      </c>
      <c r="N15" s="18">
        <v>0</v>
      </c>
      <c r="O15" s="16">
        <f>SUM(E15:N15)</f>
        <v>41</v>
      </c>
    </row>
    <row r="16" spans="1:15" s="27" customFormat="1" ht="12.75">
      <c r="A16" s="12">
        <v>13</v>
      </c>
      <c r="B16" s="98" t="s">
        <v>39</v>
      </c>
      <c r="C16" s="99" t="s">
        <v>29</v>
      </c>
      <c r="D16" s="13">
        <f>SUM(E16:N16)-SMALL(E16:N16,2)-MIN(E16:N16)</f>
        <v>37</v>
      </c>
      <c r="E16" s="97">
        <v>7</v>
      </c>
      <c r="F16" s="97">
        <v>5</v>
      </c>
      <c r="G16" s="124">
        <v>0</v>
      </c>
      <c r="H16" s="97">
        <v>10</v>
      </c>
      <c r="I16" s="204">
        <v>4</v>
      </c>
      <c r="J16" s="204">
        <v>2</v>
      </c>
      <c r="K16" s="18">
        <v>0</v>
      </c>
      <c r="L16" s="35">
        <v>0</v>
      </c>
      <c r="M16" s="14">
        <v>3</v>
      </c>
      <c r="N16" s="14">
        <v>6</v>
      </c>
      <c r="O16" s="16">
        <f>SUM(E16:N16)</f>
        <v>37</v>
      </c>
    </row>
    <row r="17" spans="1:15" s="27" customFormat="1" ht="12.75">
      <c r="A17" s="12">
        <v>14</v>
      </c>
      <c r="B17" s="102" t="s">
        <v>46</v>
      </c>
      <c r="C17" s="103" t="s">
        <v>190</v>
      </c>
      <c r="D17" s="13">
        <f>SUM(E17:N17)-SMALL(E17:N17,2)-MIN(E17:N17)</f>
        <v>34</v>
      </c>
      <c r="E17" s="103">
        <v>7</v>
      </c>
      <c r="F17" s="103">
        <v>3</v>
      </c>
      <c r="G17" s="103">
        <v>7</v>
      </c>
      <c r="H17" s="18">
        <v>0</v>
      </c>
      <c r="I17" s="18">
        <v>0</v>
      </c>
      <c r="J17" s="18">
        <v>0</v>
      </c>
      <c r="K17" s="18">
        <v>7</v>
      </c>
      <c r="L17" s="35">
        <v>0</v>
      </c>
      <c r="M17" s="19">
        <v>10</v>
      </c>
      <c r="N17" s="18">
        <v>0</v>
      </c>
      <c r="O17" s="16">
        <f>SUM(E17:N17)</f>
        <v>34</v>
      </c>
    </row>
    <row r="18" spans="1:15" s="27" customFormat="1" ht="12.75">
      <c r="A18" s="12">
        <v>15</v>
      </c>
      <c r="B18" s="92" t="s">
        <v>119</v>
      </c>
      <c r="C18" s="93" t="s">
        <v>242</v>
      </c>
      <c r="D18" s="13">
        <f>SUM(E18:N18)-SMALL(E18:N18,2)-MIN(E18:N18)</f>
        <v>33</v>
      </c>
      <c r="E18" s="124">
        <v>0</v>
      </c>
      <c r="F18" s="124">
        <v>0</v>
      </c>
      <c r="G18" s="124">
        <v>0</v>
      </c>
      <c r="H18" s="93">
        <v>5</v>
      </c>
      <c r="I18" s="203">
        <v>6</v>
      </c>
      <c r="J18" s="203">
        <v>7</v>
      </c>
      <c r="K18" s="203">
        <v>6</v>
      </c>
      <c r="L18" s="325">
        <v>5</v>
      </c>
      <c r="M18" s="203">
        <v>4</v>
      </c>
      <c r="N18" s="18">
        <v>0</v>
      </c>
      <c r="O18" s="16">
        <f>SUM(E18:N18)</f>
        <v>33</v>
      </c>
    </row>
    <row r="19" spans="1:15" s="27" customFormat="1" ht="12.75">
      <c r="A19" s="12">
        <v>16</v>
      </c>
      <c r="B19" s="98" t="s">
        <v>9</v>
      </c>
      <c r="C19" s="99" t="s">
        <v>29</v>
      </c>
      <c r="D19" s="13">
        <f>SUM(E19:N19)-SMALL(E19:N19,2)-MIN(E19:N19)</f>
        <v>32</v>
      </c>
      <c r="E19" s="99">
        <v>5</v>
      </c>
      <c r="F19" s="99">
        <v>6</v>
      </c>
      <c r="G19" s="99">
        <v>6</v>
      </c>
      <c r="H19" s="99">
        <v>3</v>
      </c>
      <c r="I19" s="14">
        <v>5</v>
      </c>
      <c r="J19" s="18">
        <v>0</v>
      </c>
      <c r="K19" s="18">
        <v>0</v>
      </c>
      <c r="L19" s="35">
        <v>0</v>
      </c>
      <c r="M19" s="14">
        <v>7</v>
      </c>
      <c r="N19" s="18">
        <v>0</v>
      </c>
      <c r="O19" s="16">
        <f>SUM(E19:N19)</f>
        <v>32</v>
      </c>
    </row>
    <row r="20" spans="1:15" s="27" customFormat="1" ht="12.75">
      <c r="A20" s="12">
        <v>16</v>
      </c>
      <c r="B20" s="98" t="s">
        <v>45</v>
      </c>
      <c r="C20" s="99" t="s">
        <v>29</v>
      </c>
      <c r="D20" s="13">
        <f>SUM(E20:N20)-SMALL(E20:N20,2)-MIN(E20:N20)</f>
        <v>32</v>
      </c>
      <c r="E20" s="99">
        <v>3</v>
      </c>
      <c r="F20" s="99">
        <v>5</v>
      </c>
      <c r="G20" s="99">
        <v>5</v>
      </c>
      <c r="H20" s="99">
        <v>6</v>
      </c>
      <c r="I20" s="14">
        <v>1</v>
      </c>
      <c r="J20" s="18">
        <v>0</v>
      </c>
      <c r="K20" s="18">
        <v>0</v>
      </c>
      <c r="L20" s="35">
        <v>0</v>
      </c>
      <c r="M20" s="14">
        <v>5</v>
      </c>
      <c r="N20" s="14">
        <v>7</v>
      </c>
      <c r="O20" s="16">
        <f>SUM(E20:N20)</f>
        <v>32</v>
      </c>
    </row>
    <row r="21" spans="1:15" s="27" customFormat="1" ht="12.75">
      <c r="A21" s="12">
        <v>16</v>
      </c>
      <c r="B21" s="98" t="s">
        <v>42</v>
      </c>
      <c r="C21" s="99" t="s">
        <v>29</v>
      </c>
      <c r="D21" s="13">
        <f>SUM(E21:N21)-SMALL(E21:N21,2)-MIN(E21:N21)</f>
        <v>32</v>
      </c>
      <c r="E21" s="99">
        <v>6</v>
      </c>
      <c r="F21" s="99">
        <v>1</v>
      </c>
      <c r="G21" s="124">
        <v>0</v>
      </c>
      <c r="H21" s="99">
        <v>5</v>
      </c>
      <c r="I21" s="14">
        <v>7</v>
      </c>
      <c r="J21" s="14">
        <v>7</v>
      </c>
      <c r="K21" s="14">
        <v>6</v>
      </c>
      <c r="L21" s="35">
        <v>0</v>
      </c>
      <c r="M21" s="18">
        <v>0</v>
      </c>
      <c r="N21" s="18">
        <v>0</v>
      </c>
      <c r="O21" s="16">
        <f>SUM(E21:N21)</f>
        <v>32</v>
      </c>
    </row>
    <row r="22" spans="1:15" s="27" customFormat="1" ht="12.75">
      <c r="A22" s="12">
        <v>19</v>
      </c>
      <c r="B22" s="285" t="s">
        <v>329</v>
      </c>
      <c r="C22" s="325" t="s">
        <v>6</v>
      </c>
      <c r="D22" s="13">
        <f>SUM(E22:N22)-SMALL(E22:N22,2)-MIN(E22:N22)</f>
        <v>28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25">
        <v>7</v>
      </c>
      <c r="L22" s="325">
        <v>7</v>
      </c>
      <c r="M22" s="205">
        <v>7</v>
      </c>
      <c r="N22" s="205">
        <v>7</v>
      </c>
      <c r="O22" s="16">
        <f>SUM(E22:N22)</f>
        <v>28</v>
      </c>
    </row>
    <row r="23" spans="1:15" s="27" customFormat="1" ht="12.75">
      <c r="A23" s="12">
        <v>20</v>
      </c>
      <c r="B23" s="100" t="s">
        <v>201</v>
      </c>
      <c r="C23" s="101" t="s">
        <v>14</v>
      </c>
      <c r="D23" s="13">
        <f>SUM(E23:N23)-SMALL(E23:N23,2)-MIN(E23:N23)</f>
        <v>25</v>
      </c>
      <c r="E23" s="124">
        <v>0</v>
      </c>
      <c r="F23" s="101">
        <v>7</v>
      </c>
      <c r="G23" s="101">
        <v>6</v>
      </c>
      <c r="H23" s="18">
        <v>0</v>
      </c>
      <c r="I23" s="21">
        <v>5</v>
      </c>
      <c r="J23" s="21">
        <v>7</v>
      </c>
      <c r="K23" s="18">
        <v>0</v>
      </c>
      <c r="L23" s="35">
        <v>0</v>
      </c>
      <c r="M23" s="18">
        <v>0</v>
      </c>
      <c r="N23" s="18">
        <v>0</v>
      </c>
      <c r="O23" s="16">
        <f>SUM(E23:N23)</f>
        <v>25</v>
      </c>
    </row>
    <row r="24" spans="1:15" s="27" customFormat="1" ht="12.75">
      <c r="A24" s="12">
        <v>20</v>
      </c>
      <c r="B24" s="100" t="s">
        <v>206</v>
      </c>
      <c r="C24" s="101" t="s">
        <v>14</v>
      </c>
      <c r="D24" s="13">
        <f>SUM(E24:N24)-SMALL(E24:N24,2)-MIN(E24:N24)</f>
        <v>25</v>
      </c>
      <c r="E24" s="124">
        <v>0</v>
      </c>
      <c r="F24" s="124">
        <v>0</v>
      </c>
      <c r="G24" s="124">
        <v>0</v>
      </c>
      <c r="H24" s="101">
        <v>7</v>
      </c>
      <c r="I24" s="21">
        <v>6</v>
      </c>
      <c r="J24" s="18">
        <v>0</v>
      </c>
      <c r="K24" s="18">
        <v>0</v>
      </c>
      <c r="L24" s="327">
        <v>6</v>
      </c>
      <c r="M24" s="21">
        <v>6</v>
      </c>
      <c r="N24" s="18">
        <v>0</v>
      </c>
      <c r="O24" s="16">
        <f>SUM(E24:N24)</f>
        <v>25</v>
      </c>
    </row>
    <row r="25" spans="1:15" s="27" customFormat="1" ht="12.75">
      <c r="A25" s="12">
        <v>22</v>
      </c>
      <c r="B25" s="92" t="s">
        <v>203</v>
      </c>
      <c r="C25" s="93" t="s">
        <v>325</v>
      </c>
      <c r="D25" s="13">
        <f>SUM(E25:N25)-SMALL(E25:N25,2)-MIN(E25:N25)</f>
        <v>21</v>
      </c>
      <c r="E25" s="124">
        <v>0</v>
      </c>
      <c r="F25" s="124">
        <v>0</v>
      </c>
      <c r="G25" s="124">
        <v>0</v>
      </c>
      <c r="H25" s="93">
        <v>4</v>
      </c>
      <c r="I25" s="203">
        <v>5</v>
      </c>
      <c r="J25" s="203">
        <v>6</v>
      </c>
      <c r="K25" s="18">
        <v>0</v>
      </c>
      <c r="L25" s="35">
        <v>0</v>
      </c>
      <c r="M25" s="203">
        <v>6</v>
      </c>
      <c r="N25" s="18">
        <v>0</v>
      </c>
      <c r="O25" s="16">
        <f>SUM(E25:N25)</f>
        <v>21</v>
      </c>
    </row>
    <row r="26" spans="1:15" s="27" customFormat="1" ht="12.75">
      <c r="A26" s="12">
        <v>23</v>
      </c>
      <c r="B26" s="102" t="s">
        <v>49</v>
      </c>
      <c r="C26" s="103" t="s">
        <v>190</v>
      </c>
      <c r="D26" s="13">
        <f>SUM(E26:N26)-SMALL(E26:N26,2)-MIN(E26:N26)</f>
        <v>20</v>
      </c>
      <c r="E26" s="103">
        <v>3</v>
      </c>
      <c r="F26" s="103">
        <v>5</v>
      </c>
      <c r="G26" s="124">
        <v>0</v>
      </c>
      <c r="H26" s="103">
        <v>7</v>
      </c>
      <c r="I26" s="18">
        <v>0</v>
      </c>
      <c r="J26" s="18">
        <v>0</v>
      </c>
      <c r="K26" s="18">
        <v>0</v>
      </c>
      <c r="L26" s="319">
        <v>5</v>
      </c>
      <c r="M26" s="18">
        <v>0</v>
      </c>
      <c r="N26" s="18">
        <v>0</v>
      </c>
      <c r="O26" s="16">
        <f>SUM(E26:N26)</f>
        <v>20</v>
      </c>
    </row>
    <row r="27" spans="1:15" s="27" customFormat="1" ht="12.75">
      <c r="A27" s="12">
        <v>23</v>
      </c>
      <c r="B27" s="104" t="s">
        <v>205</v>
      </c>
      <c r="C27" s="53" t="s">
        <v>12</v>
      </c>
      <c r="D27" s="13">
        <f>SUM(E27:N27)-SMALL(E27:N27,2)-MIN(E27:N27)</f>
        <v>20</v>
      </c>
      <c r="E27" s="18">
        <v>0</v>
      </c>
      <c r="F27" s="18">
        <v>0</v>
      </c>
      <c r="G27" s="18">
        <v>0</v>
      </c>
      <c r="H27" s="18">
        <v>0</v>
      </c>
      <c r="I27" s="344">
        <v>6</v>
      </c>
      <c r="J27" s="344">
        <v>7</v>
      </c>
      <c r="K27" s="18">
        <v>0</v>
      </c>
      <c r="L27" s="329">
        <v>3</v>
      </c>
      <c r="M27" s="344">
        <v>4</v>
      </c>
      <c r="N27" s="35">
        <v>0</v>
      </c>
      <c r="O27" s="16">
        <f>SUM(E27:N27)</f>
        <v>20</v>
      </c>
    </row>
    <row r="28" spans="1:15" s="27" customFormat="1" ht="12.75">
      <c r="A28" s="12">
        <v>25</v>
      </c>
      <c r="B28" s="92" t="s">
        <v>40</v>
      </c>
      <c r="C28" s="93" t="s">
        <v>242</v>
      </c>
      <c r="D28" s="13">
        <f>SUM(E28:N28)-SMALL(E28:N28,2)-MIN(E28:N28)</f>
        <v>19</v>
      </c>
      <c r="E28" s="93">
        <v>6</v>
      </c>
      <c r="F28" s="124">
        <v>0</v>
      </c>
      <c r="G28" s="93">
        <v>6</v>
      </c>
      <c r="H28" s="18">
        <v>0</v>
      </c>
      <c r="I28" s="203">
        <v>1</v>
      </c>
      <c r="J28" s="18">
        <v>0</v>
      </c>
      <c r="K28" s="18">
        <v>0</v>
      </c>
      <c r="L28" s="323">
        <v>6</v>
      </c>
      <c r="M28" s="18">
        <v>0</v>
      </c>
      <c r="N28" s="18">
        <v>0</v>
      </c>
      <c r="O28" s="16">
        <f>SUM(E28:N28)</f>
        <v>19</v>
      </c>
    </row>
    <row r="29" spans="1:15" s="27" customFormat="1" ht="12.75">
      <c r="A29" s="12">
        <v>26</v>
      </c>
      <c r="B29" s="104" t="s">
        <v>11</v>
      </c>
      <c r="C29" s="105" t="s">
        <v>12</v>
      </c>
      <c r="D29" s="13">
        <f>SUM(E29:N29)-SMALL(E29:N29,2)-MIN(E29:N29)</f>
        <v>18</v>
      </c>
      <c r="E29" s="105">
        <v>5</v>
      </c>
      <c r="F29" s="124">
        <v>0</v>
      </c>
      <c r="G29" s="105">
        <v>6</v>
      </c>
      <c r="H29" s="18">
        <v>0</v>
      </c>
      <c r="I29" s="344">
        <v>7</v>
      </c>
      <c r="J29" s="18">
        <v>0</v>
      </c>
      <c r="K29" s="18">
        <v>0</v>
      </c>
      <c r="L29" s="35">
        <v>0</v>
      </c>
      <c r="M29" s="18">
        <v>0</v>
      </c>
      <c r="N29" s="18">
        <v>0</v>
      </c>
      <c r="O29" s="16">
        <f>SUM(E29:N29)</f>
        <v>18</v>
      </c>
    </row>
    <row r="30" spans="1:15" s="27" customFormat="1" ht="12.75">
      <c r="A30" s="12">
        <v>27</v>
      </c>
      <c r="B30" s="102" t="s">
        <v>7</v>
      </c>
      <c r="C30" s="103" t="s">
        <v>190</v>
      </c>
      <c r="D30" s="13">
        <f>SUM(E30:N30)-SMALL(E30:N30,2)-MIN(E30:N30)</f>
        <v>16</v>
      </c>
      <c r="E30" s="103">
        <v>6</v>
      </c>
      <c r="F30" s="103">
        <v>10</v>
      </c>
      <c r="G30" s="124">
        <v>0</v>
      </c>
      <c r="H30" s="18">
        <v>0</v>
      </c>
      <c r="I30" s="18">
        <v>0</v>
      </c>
      <c r="J30" s="18">
        <v>0</v>
      </c>
      <c r="K30" s="18">
        <v>0</v>
      </c>
      <c r="L30" s="35">
        <v>0</v>
      </c>
      <c r="M30" s="18">
        <v>0</v>
      </c>
      <c r="N30" s="18">
        <v>0</v>
      </c>
      <c r="O30" s="16">
        <f>SUM(E30:N30)</f>
        <v>16</v>
      </c>
    </row>
    <row r="31" spans="1:15" s="27" customFormat="1" ht="12.75">
      <c r="A31" s="12">
        <v>27</v>
      </c>
      <c r="B31" s="161" t="s">
        <v>204</v>
      </c>
      <c r="C31" s="99" t="s">
        <v>29</v>
      </c>
      <c r="D31" s="13">
        <f>SUM(E31:N31)-SMALL(E31:N31,2)-MIN(E31:N31)</f>
        <v>16</v>
      </c>
      <c r="E31" s="18">
        <v>0</v>
      </c>
      <c r="F31" s="18">
        <v>0</v>
      </c>
      <c r="G31" s="18">
        <v>0</v>
      </c>
      <c r="H31" s="18">
        <v>0</v>
      </c>
      <c r="I31" s="19">
        <v>7</v>
      </c>
      <c r="J31" s="19">
        <v>7</v>
      </c>
      <c r="K31" s="35">
        <v>0</v>
      </c>
      <c r="L31" s="35">
        <v>0</v>
      </c>
      <c r="M31" s="14">
        <v>2</v>
      </c>
      <c r="N31" s="35">
        <v>0</v>
      </c>
      <c r="O31" s="16">
        <f>SUM(E31:N31)</f>
        <v>16</v>
      </c>
    </row>
    <row r="32" spans="1:15" s="27" customFormat="1" ht="12.75">
      <c r="A32" s="12">
        <v>27</v>
      </c>
      <c r="B32" s="181" t="s">
        <v>217</v>
      </c>
      <c r="C32" s="107" t="s">
        <v>6</v>
      </c>
      <c r="D32" s="13">
        <f>SUM(E32:N32)-SMALL(E32:N32,2)-MIN(E32:N32)</f>
        <v>16</v>
      </c>
      <c r="E32" s="35">
        <v>0</v>
      </c>
      <c r="F32" s="35">
        <v>0</v>
      </c>
      <c r="G32" s="35">
        <v>0</v>
      </c>
      <c r="H32" s="35">
        <v>0</v>
      </c>
      <c r="I32" s="325">
        <v>6</v>
      </c>
      <c r="J32" s="35">
        <v>0</v>
      </c>
      <c r="K32" s="35">
        <v>0</v>
      </c>
      <c r="L32" s="325">
        <v>10</v>
      </c>
      <c r="M32" s="18">
        <v>0</v>
      </c>
      <c r="N32" s="35">
        <v>0</v>
      </c>
      <c r="O32" s="16">
        <f>SUM(E32:N32)</f>
        <v>16</v>
      </c>
    </row>
    <row r="33" spans="1:15" s="27" customFormat="1" ht="12.75">
      <c r="A33" s="12">
        <v>30</v>
      </c>
      <c r="B33" s="102" t="s">
        <v>47</v>
      </c>
      <c r="C33" s="103" t="s">
        <v>190</v>
      </c>
      <c r="D33" s="13">
        <f>SUM(E33:N33)-SMALL(E33:N33,2)-MIN(E33:N33)</f>
        <v>13</v>
      </c>
      <c r="E33" s="103">
        <v>5</v>
      </c>
      <c r="F33" s="103">
        <v>4</v>
      </c>
      <c r="G33" s="124">
        <v>0</v>
      </c>
      <c r="H33" s="18">
        <v>0</v>
      </c>
      <c r="I33" s="18">
        <v>0</v>
      </c>
      <c r="J33" s="18">
        <v>0</v>
      </c>
      <c r="K33" s="18">
        <v>0</v>
      </c>
      <c r="L33" s="319">
        <v>4</v>
      </c>
      <c r="M33" s="18">
        <v>0</v>
      </c>
      <c r="N33" s="18">
        <v>0</v>
      </c>
      <c r="O33" s="16">
        <f>SUM(E33:N33)</f>
        <v>13</v>
      </c>
    </row>
    <row r="34" spans="1:15" s="27" customFormat="1" ht="12.75">
      <c r="A34" s="12">
        <v>30</v>
      </c>
      <c r="B34" s="98" t="s">
        <v>13</v>
      </c>
      <c r="C34" s="99" t="s">
        <v>29</v>
      </c>
      <c r="D34" s="13">
        <f>SUM(E34:N34)-SMALL(E34:N34,2)-MIN(E34:N34)</f>
        <v>13</v>
      </c>
      <c r="E34" s="99">
        <v>4</v>
      </c>
      <c r="F34" s="124">
        <v>0</v>
      </c>
      <c r="G34" s="124">
        <v>0</v>
      </c>
      <c r="H34" s="99">
        <v>2</v>
      </c>
      <c r="I34" s="14">
        <v>3</v>
      </c>
      <c r="J34" s="14">
        <v>4</v>
      </c>
      <c r="K34" s="18">
        <v>0</v>
      </c>
      <c r="L34" s="35">
        <v>0</v>
      </c>
      <c r="M34" s="18">
        <v>0</v>
      </c>
      <c r="N34" s="18">
        <v>0</v>
      </c>
      <c r="O34" s="16">
        <f>SUM(E34:N34)</f>
        <v>13</v>
      </c>
    </row>
    <row r="35" spans="1:15" s="27" customFormat="1" ht="12.75">
      <c r="A35" s="12">
        <v>30</v>
      </c>
      <c r="B35" s="285" t="s">
        <v>315</v>
      </c>
      <c r="C35" s="325" t="s">
        <v>6</v>
      </c>
      <c r="D35" s="13">
        <f>SUM(E35:N35)-SMALL(E35:N35,2)-MIN(E35:N35)</f>
        <v>13</v>
      </c>
      <c r="E35" s="31">
        <v>0</v>
      </c>
      <c r="F35" s="35">
        <v>0</v>
      </c>
      <c r="G35" s="31">
        <v>0</v>
      </c>
      <c r="H35" s="35">
        <v>0</v>
      </c>
      <c r="I35" s="14">
        <v>1</v>
      </c>
      <c r="J35" s="321">
        <v>2</v>
      </c>
      <c r="K35" s="321">
        <v>4</v>
      </c>
      <c r="L35" s="35">
        <v>0</v>
      </c>
      <c r="M35" s="205">
        <v>6</v>
      </c>
      <c r="N35" s="35">
        <v>0</v>
      </c>
      <c r="O35" s="16">
        <f>SUM(E35:N35)</f>
        <v>13</v>
      </c>
    </row>
    <row r="36" spans="1:15" s="27" customFormat="1" ht="12.75">
      <c r="A36" s="12">
        <v>33</v>
      </c>
      <c r="B36" s="207" t="s">
        <v>212</v>
      </c>
      <c r="C36" s="103" t="s">
        <v>190</v>
      </c>
      <c r="D36" s="13">
        <f>SUM(E36:N36)-SMALL(E36:N36,2)-MIN(E36:N36)</f>
        <v>12</v>
      </c>
      <c r="E36" s="35">
        <v>0</v>
      </c>
      <c r="F36" s="35">
        <v>0</v>
      </c>
      <c r="G36" s="35">
        <v>0</v>
      </c>
      <c r="H36" s="35">
        <v>0</v>
      </c>
      <c r="I36" s="319">
        <v>2</v>
      </c>
      <c r="J36" s="319">
        <v>5</v>
      </c>
      <c r="K36" s="319">
        <v>4</v>
      </c>
      <c r="L36" s="319">
        <v>1</v>
      </c>
      <c r="M36" s="18">
        <v>0</v>
      </c>
      <c r="N36" s="35">
        <v>0</v>
      </c>
      <c r="O36" s="16">
        <f>SUM(E36:N36)</f>
        <v>12</v>
      </c>
    </row>
    <row r="37" spans="1:15" s="27" customFormat="1" ht="12.75">
      <c r="A37" s="12">
        <v>33</v>
      </c>
      <c r="B37" s="98" t="s">
        <v>96</v>
      </c>
      <c r="C37" s="99" t="s">
        <v>29</v>
      </c>
      <c r="D37" s="13">
        <f>SUM(E37:N37)-SMALL(E37:N37,2)-MIN(E37:N37)</f>
        <v>12</v>
      </c>
      <c r="E37" s="18">
        <v>0</v>
      </c>
      <c r="F37" s="18">
        <v>0</v>
      </c>
      <c r="G37" s="14">
        <v>4</v>
      </c>
      <c r="H37" s="14">
        <v>4</v>
      </c>
      <c r="I37" s="18">
        <v>0</v>
      </c>
      <c r="J37" s="18">
        <v>0</v>
      </c>
      <c r="K37" s="18">
        <v>0</v>
      </c>
      <c r="L37" s="35">
        <v>0</v>
      </c>
      <c r="M37" s="14">
        <v>4</v>
      </c>
      <c r="N37" s="18">
        <v>0</v>
      </c>
      <c r="O37" s="16">
        <f>SUM(E37:N37)</f>
        <v>12</v>
      </c>
    </row>
    <row r="38" spans="1:15" s="27" customFormat="1" ht="12.75">
      <c r="A38" s="12">
        <v>33</v>
      </c>
      <c r="B38" s="161" t="s">
        <v>166</v>
      </c>
      <c r="C38" s="99" t="s">
        <v>29</v>
      </c>
      <c r="D38" s="13">
        <f>SUM(E38:N38)-SMALL(E38:N38,2)-MIN(E38:N38)</f>
        <v>12</v>
      </c>
      <c r="E38" s="31">
        <v>0</v>
      </c>
      <c r="F38" s="35">
        <v>0</v>
      </c>
      <c r="G38" s="31">
        <v>0</v>
      </c>
      <c r="H38" s="35">
        <v>0</v>
      </c>
      <c r="I38" s="14">
        <v>1</v>
      </c>
      <c r="J38" s="14">
        <v>1</v>
      </c>
      <c r="K38" s="14">
        <v>4</v>
      </c>
      <c r="L38" s="321">
        <v>1</v>
      </c>
      <c r="M38" s="18">
        <v>0</v>
      </c>
      <c r="N38" s="321">
        <v>5</v>
      </c>
      <c r="O38" s="16">
        <f>SUM(E38:N38)</f>
        <v>12</v>
      </c>
    </row>
    <row r="39" spans="1:15" s="27" customFormat="1" ht="12.75">
      <c r="A39" s="12">
        <v>36</v>
      </c>
      <c r="B39" s="28" t="s">
        <v>220</v>
      </c>
      <c r="C39" s="323" t="s">
        <v>242</v>
      </c>
      <c r="D39" s="13">
        <f>SUM(E39:N39)-SMALL(E39:N39,2)-MIN(E39:N39)</f>
        <v>11</v>
      </c>
      <c r="E39" s="31">
        <v>0</v>
      </c>
      <c r="F39" s="31">
        <v>0</v>
      </c>
      <c r="G39" s="31">
        <v>0</v>
      </c>
      <c r="H39" s="31">
        <v>0</v>
      </c>
      <c r="I39" s="323">
        <v>1</v>
      </c>
      <c r="J39" s="31">
        <v>0</v>
      </c>
      <c r="K39" s="31">
        <v>0</v>
      </c>
      <c r="L39" s="35">
        <v>0</v>
      </c>
      <c r="M39" s="18">
        <v>0</v>
      </c>
      <c r="N39" s="323">
        <v>10</v>
      </c>
      <c r="O39" s="16">
        <f>SUM(E39:N39)</f>
        <v>11</v>
      </c>
    </row>
    <row r="40" spans="1:15" s="27" customFormat="1" ht="12.75">
      <c r="A40" s="12">
        <v>36</v>
      </c>
      <c r="B40" s="96" t="s">
        <v>215</v>
      </c>
      <c r="C40" s="97" t="s">
        <v>139</v>
      </c>
      <c r="D40" s="13">
        <f>SUM(E40:N40)-SMALL(E40:N40,2)-MIN(E40:N40)</f>
        <v>11</v>
      </c>
      <c r="E40" s="124">
        <v>0</v>
      </c>
      <c r="F40" s="97">
        <v>5</v>
      </c>
      <c r="G40" s="124">
        <v>0</v>
      </c>
      <c r="H40" s="97">
        <v>6</v>
      </c>
      <c r="I40" s="18">
        <v>0</v>
      </c>
      <c r="J40" s="18">
        <v>0</v>
      </c>
      <c r="K40" s="18">
        <v>0</v>
      </c>
      <c r="L40" s="35">
        <v>0</v>
      </c>
      <c r="M40" s="18">
        <v>0</v>
      </c>
      <c r="N40" s="18">
        <v>0</v>
      </c>
      <c r="O40" s="16">
        <f>SUM(E40:N40)</f>
        <v>11</v>
      </c>
    </row>
    <row r="41" spans="1:15" s="27" customFormat="1" ht="12.75">
      <c r="A41" s="12">
        <v>36</v>
      </c>
      <c r="B41" s="165" t="s">
        <v>207</v>
      </c>
      <c r="C41" s="97" t="s">
        <v>139</v>
      </c>
      <c r="D41" s="13">
        <f>SUM(E41:N41)-SMALL(E41:N41,2)-MIN(E41:N41)</f>
        <v>11</v>
      </c>
      <c r="E41" s="18">
        <v>0</v>
      </c>
      <c r="F41" s="18">
        <v>0</v>
      </c>
      <c r="G41" s="18">
        <v>0</v>
      </c>
      <c r="H41" s="18">
        <v>0</v>
      </c>
      <c r="I41" s="19">
        <v>5</v>
      </c>
      <c r="J41" s="204">
        <v>1</v>
      </c>
      <c r="K41" s="35">
        <v>0</v>
      </c>
      <c r="L41" s="35">
        <v>0</v>
      </c>
      <c r="M41" s="18">
        <v>0</v>
      </c>
      <c r="N41" s="204">
        <v>5</v>
      </c>
      <c r="O41" s="16">
        <f>SUM(E41:N41)</f>
        <v>11</v>
      </c>
    </row>
    <row r="42" spans="1:17" ht="12.75">
      <c r="A42" s="12">
        <v>36</v>
      </c>
      <c r="B42" s="181" t="s">
        <v>208</v>
      </c>
      <c r="C42" s="107" t="s">
        <v>6</v>
      </c>
      <c r="D42" s="13">
        <f>SUM(E42:N42)-SMALL(E42:N42,2)-MIN(E42:N42)</f>
        <v>11</v>
      </c>
      <c r="E42" s="35">
        <v>0</v>
      </c>
      <c r="F42" s="35">
        <v>0</v>
      </c>
      <c r="G42" s="35">
        <v>0</v>
      </c>
      <c r="H42" s="35">
        <v>0</v>
      </c>
      <c r="I42" s="325">
        <v>5</v>
      </c>
      <c r="J42" s="325">
        <v>6</v>
      </c>
      <c r="K42" s="35">
        <v>0</v>
      </c>
      <c r="L42" s="35">
        <v>0</v>
      </c>
      <c r="M42" s="18">
        <v>0</v>
      </c>
      <c r="N42" s="35">
        <v>0</v>
      </c>
      <c r="O42" s="16">
        <f>SUM(E42:N42)</f>
        <v>11</v>
      </c>
      <c r="P42" s="37"/>
      <c r="Q42" s="38"/>
    </row>
    <row r="43" spans="1:15" s="27" customFormat="1" ht="12.75">
      <c r="A43" s="12">
        <v>40</v>
      </c>
      <c r="B43" s="169" t="s">
        <v>216</v>
      </c>
      <c r="C43" s="103" t="s">
        <v>190</v>
      </c>
      <c r="D43" s="13">
        <f>SUM(E43:N43)-SMALL(E43:N43,2)-MIN(E43:N43)</f>
        <v>10</v>
      </c>
      <c r="E43" s="18">
        <v>0</v>
      </c>
      <c r="F43" s="18">
        <v>0</v>
      </c>
      <c r="G43" s="18">
        <v>0</v>
      </c>
      <c r="H43" s="18">
        <v>0</v>
      </c>
      <c r="I43" s="19">
        <v>4</v>
      </c>
      <c r="J43" s="19">
        <v>6</v>
      </c>
      <c r="K43" s="35">
        <v>0</v>
      </c>
      <c r="L43" s="35">
        <v>0</v>
      </c>
      <c r="M43" s="18">
        <v>0</v>
      </c>
      <c r="N43" s="35">
        <v>0</v>
      </c>
      <c r="O43" s="16">
        <f>SUM(E43:N43)</f>
        <v>10</v>
      </c>
    </row>
    <row r="44" spans="1:15" s="27" customFormat="1" ht="12.75">
      <c r="A44" s="12">
        <v>40</v>
      </c>
      <c r="B44" s="102" t="s">
        <v>210</v>
      </c>
      <c r="C44" s="103" t="s">
        <v>190</v>
      </c>
      <c r="D44" s="13">
        <f>SUM(E44:N44)-SMALL(E44:N44,2)-MIN(E44:N44)</f>
        <v>10</v>
      </c>
      <c r="E44" s="103">
        <v>2</v>
      </c>
      <c r="F44" s="103">
        <v>2</v>
      </c>
      <c r="G44" s="103">
        <v>5</v>
      </c>
      <c r="H44" s="18">
        <v>0</v>
      </c>
      <c r="I44" s="18">
        <v>0</v>
      </c>
      <c r="J44" s="18">
        <v>0</v>
      </c>
      <c r="K44" s="18">
        <v>0</v>
      </c>
      <c r="L44" s="319">
        <v>1</v>
      </c>
      <c r="M44" s="18">
        <v>0</v>
      </c>
      <c r="N44" s="18">
        <v>0</v>
      </c>
      <c r="O44" s="16">
        <f>SUM(E44:N44)</f>
        <v>10</v>
      </c>
    </row>
    <row r="45" spans="1:15" s="27" customFormat="1" ht="12.75">
      <c r="A45" s="12">
        <v>42</v>
      </c>
      <c r="B45" s="206" t="s">
        <v>209</v>
      </c>
      <c r="C45" s="99" t="s">
        <v>29</v>
      </c>
      <c r="D45" s="13">
        <f>SUM(E45:N45)-SMALL(E45:N45,2)-MIN(E45:N45)</f>
        <v>9</v>
      </c>
      <c r="E45" s="31">
        <v>0</v>
      </c>
      <c r="F45" s="35">
        <v>0</v>
      </c>
      <c r="G45" s="31">
        <v>0</v>
      </c>
      <c r="H45" s="35">
        <v>0</v>
      </c>
      <c r="I45" s="14">
        <v>4</v>
      </c>
      <c r="J45" s="14">
        <v>5</v>
      </c>
      <c r="K45" s="18">
        <v>0</v>
      </c>
      <c r="L45" s="35">
        <v>0</v>
      </c>
      <c r="M45" s="18">
        <v>0</v>
      </c>
      <c r="N45" s="35">
        <v>0</v>
      </c>
      <c r="O45" s="16">
        <f>SUM(E45:N45)</f>
        <v>9</v>
      </c>
    </row>
    <row r="46" spans="1:17" ht="12.75">
      <c r="A46" s="12">
        <v>43</v>
      </c>
      <c r="B46" s="102" t="s">
        <v>211</v>
      </c>
      <c r="C46" s="103" t="s">
        <v>190</v>
      </c>
      <c r="D46" s="13">
        <f>SUM(E46:N46)-SMALL(E46:N46,2)-MIN(E46:N46)</f>
        <v>8</v>
      </c>
      <c r="E46" s="103">
        <v>1</v>
      </c>
      <c r="F46" s="103">
        <v>1</v>
      </c>
      <c r="G46" s="124">
        <v>0</v>
      </c>
      <c r="H46" s="103">
        <v>6</v>
      </c>
      <c r="I46" s="18">
        <v>0</v>
      </c>
      <c r="J46" s="18">
        <v>0</v>
      </c>
      <c r="K46" s="18">
        <v>0</v>
      </c>
      <c r="L46" s="35">
        <v>0</v>
      </c>
      <c r="M46" s="18">
        <v>0</v>
      </c>
      <c r="N46" s="18">
        <v>0</v>
      </c>
      <c r="O46" s="16">
        <f>SUM(E46:N46)</f>
        <v>8</v>
      </c>
      <c r="P46" s="37"/>
      <c r="Q46" s="38"/>
    </row>
    <row r="47" spans="1:15" s="27" customFormat="1" ht="12.75">
      <c r="A47" s="12">
        <v>44</v>
      </c>
      <c r="B47" s="161" t="s">
        <v>221</v>
      </c>
      <c r="C47" s="99" t="s">
        <v>29</v>
      </c>
      <c r="D47" s="13">
        <f>SUM(E47:N47)-SMALL(E47:N47,2)-MIN(E47:N47)</f>
        <v>7</v>
      </c>
      <c r="E47" s="31">
        <v>0</v>
      </c>
      <c r="F47" s="35">
        <v>0</v>
      </c>
      <c r="G47" s="31">
        <v>0</v>
      </c>
      <c r="H47" s="35">
        <v>0</v>
      </c>
      <c r="I47" s="18">
        <v>0</v>
      </c>
      <c r="J47" s="14">
        <v>1</v>
      </c>
      <c r="K47" s="18">
        <v>0</v>
      </c>
      <c r="L47" s="35">
        <v>0</v>
      </c>
      <c r="M47" s="14">
        <v>6</v>
      </c>
      <c r="N47" s="35">
        <v>0</v>
      </c>
      <c r="O47" s="16">
        <f>SUM(E47:N47)</f>
        <v>7</v>
      </c>
    </row>
    <row r="48" spans="1:17" ht="12.75">
      <c r="A48" s="12">
        <v>44</v>
      </c>
      <c r="B48" s="342" t="s">
        <v>269</v>
      </c>
      <c r="C48" s="101" t="s">
        <v>14</v>
      </c>
      <c r="D48" s="13">
        <f>SUM(E48:N48)-SMALL(E48:N48,2)-MIN(E48:N48)</f>
        <v>7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35">
        <v>0</v>
      </c>
      <c r="L48" s="327">
        <v>7</v>
      </c>
      <c r="M48" s="18">
        <v>0</v>
      </c>
      <c r="N48" s="35">
        <v>0</v>
      </c>
      <c r="O48" s="16">
        <f>SUM(E48:N48)</f>
        <v>7</v>
      </c>
      <c r="P48" s="37"/>
      <c r="Q48" s="38"/>
    </row>
    <row r="49" spans="1:15" s="27" customFormat="1" ht="12.75">
      <c r="A49" s="12">
        <v>46</v>
      </c>
      <c r="B49" s="207" t="s">
        <v>248</v>
      </c>
      <c r="C49" s="103" t="s">
        <v>190</v>
      </c>
      <c r="D49" s="13">
        <f>SUM(E49:N49)-SMALL(E49:N49,2)-MIN(E49:N49)</f>
        <v>6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319">
        <v>6</v>
      </c>
      <c r="L49" s="35">
        <v>0</v>
      </c>
      <c r="M49" s="18">
        <v>0</v>
      </c>
      <c r="N49" s="35">
        <v>0</v>
      </c>
      <c r="O49" s="16">
        <f>SUM(E49:N49)</f>
        <v>6</v>
      </c>
    </row>
    <row r="50" spans="1:15" s="27" customFormat="1" ht="12.75">
      <c r="A50" s="12">
        <v>47</v>
      </c>
      <c r="B50" s="106" t="s">
        <v>62</v>
      </c>
      <c r="C50" s="107" t="s">
        <v>6</v>
      </c>
      <c r="D50" s="13">
        <f>SUM(E50:N50)-SMALL(E50:N50,2)-MIN(E50:N50)</f>
        <v>6</v>
      </c>
      <c r="E50" s="124">
        <v>0</v>
      </c>
      <c r="F50" s="107">
        <v>6</v>
      </c>
      <c r="G50" s="124">
        <v>0</v>
      </c>
      <c r="H50" s="18">
        <v>0</v>
      </c>
      <c r="I50" s="18">
        <v>0</v>
      </c>
      <c r="J50" s="18">
        <v>0</v>
      </c>
      <c r="K50" s="18">
        <v>0</v>
      </c>
      <c r="L50" s="35">
        <v>0</v>
      </c>
      <c r="M50" s="18">
        <v>0</v>
      </c>
      <c r="N50" s="18">
        <v>0</v>
      </c>
      <c r="O50" s="16">
        <f>SUM(E50:N50)</f>
        <v>6</v>
      </c>
    </row>
    <row r="51" spans="1:15" s="27" customFormat="1" ht="12.75">
      <c r="A51" s="12">
        <v>47</v>
      </c>
      <c r="B51" s="345" t="s">
        <v>261</v>
      </c>
      <c r="C51" s="53" t="s">
        <v>12</v>
      </c>
      <c r="D51" s="13">
        <f>SUM(E51:N51)-SMALL(E51:N51,2)-MIN(E51:N51)</f>
        <v>6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329">
        <v>6</v>
      </c>
      <c r="M51" s="18">
        <v>0</v>
      </c>
      <c r="N51" s="35">
        <v>0</v>
      </c>
      <c r="O51" s="16">
        <f>SUM(E51:N51)</f>
        <v>6</v>
      </c>
    </row>
    <row r="52" spans="1:15" s="27" customFormat="1" ht="12.75">
      <c r="A52" s="12">
        <v>47</v>
      </c>
      <c r="B52" s="102" t="s">
        <v>330</v>
      </c>
      <c r="C52" s="103" t="s">
        <v>190</v>
      </c>
      <c r="D52" s="13">
        <f>SUM(E52:N52)-SMALL(E52:N52,2)-MIN(E52:N52)</f>
        <v>6</v>
      </c>
      <c r="E52" s="124">
        <v>0</v>
      </c>
      <c r="F52" s="124">
        <v>0</v>
      </c>
      <c r="G52" s="124">
        <v>0</v>
      </c>
      <c r="H52" s="103">
        <v>0</v>
      </c>
      <c r="I52" s="19">
        <v>0</v>
      </c>
      <c r="J52" s="19">
        <v>0</v>
      </c>
      <c r="K52" s="19">
        <v>0</v>
      </c>
      <c r="L52" s="319">
        <v>0</v>
      </c>
      <c r="M52" s="19">
        <v>0</v>
      </c>
      <c r="N52" s="19">
        <v>6</v>
      </c>
      <c r="O52" s="16"/>
    </row>
    <row r="53" spans="1:15" s="27" customFormat="1" ht="12.75">
      <c r="A53" s="12">
        <v>50</v>
      </c>
      <c r="B53" s="161" t="s">
        <v>213</v>
      </c>
      <c r="C53" s="99" t="s">
        <v>29</v>
      </c>
      <c r="D53" s="13">
        <f>SUM(E53:N53)-SMALL(E53:N53,2)-MIN(E53:N53)</f>
        <v>5</v>
      </c>
      <c r="E53" s="31">
        <v>0</v>
      </c>
      <c r="F53" s="35">
        <v>0</v>
      </c>
      <c r="G53" s="31">
        <v>0</v>
      </c>
      <c r="H53" s="35">
        <v>0</v>
      </c>
      <c r="I53" s="14">
        <v>2</v>
      </c>
      <c r="J53" s="14">
        <v>3</v>
      </c>
      <c r="K53" s="18">
        <v>0</v>
      </c>
      <c r="L53" s="35">
        <v>0</v>
      </c>
      <c r="M53" s="18">
        <v>0</v>
      </c>
      <c r="N53" s="35">
        <v>0</v>
      </c>
      <c r="O53" s="16">
        <f>SUM(E53:N53)</f>
        <v>5</v>
      </c>
    </row>
    <row r="54" spans="1:15" s="27" customFormat="1" ht="12.75">
      <c r="A54" s="12">
        <v>50</v>
      </c>
      <c r="B54" s="106" t="s">
        <v>68</v>
      </c>
      <c r="C54" s="107" t="s">
        <v>6</v>
      </c>
      <c r="D54" s="13">
        <f>SUM(E54:N54)-SMALL(E54:N54,2)-MIN(E54:N54)</f>
        <v>5</v>
      </c>
      <c r="E54" s="124">
        <v>0</v>
      </c>
      <c r="F54" s="107">
        <v>5</v>
      </c>
      <c r="G54" s="124">
        <v>0</v>
      </c>
      <c r="H54" s="18">
        <v>0</v>
      </c>
      <c r="I54" s="18">
        <v>0</v>
      </c>
      <c r="J54" s="18">
        <v>0</v>
      </c>
      <c r="K54" s="18">
        <v>0</v>
      </c>
      <c r="L54" s="35">
        <v>0</v>
      </c>
      <c r="M54" s="18">
        <v>0</v>
      </c>
      <c r="N54" s="18">
        <v>0</v>
      </c>
      <c r="O54" s="16">
        <f>SUM(E54:N54)</f>
        <v>5</v>
      </c>
    </row>
    <row r="55" spans="1:15" ht="12.75">
      <c r="A55" s="12">
        <v>50</v>
      </c>
      <c r="B55" s="342" t="s">
        <v>259</v>
      </c>
      <c r="C55" s="101" t="s">
        <v>14</v>
      </c>
      <c r="D55" s="13">
        <f>SUM(E55:N55)-SMALL(E55:N55,2)-MIN(E55:N55)</f>
        <v>5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35">
        <v>0</v>
      </c>
      <c r="L55" s="327">
        <v>5</v>
      </c>
      <c r="M55" s="18">
        <v>0</v>
      </c>
      <c r="N55" s="35">
        <v>0</v>
      </c>
      <c r="O55" s="16">
        <f>SUM(E55:N55)</f>
        <v>5</v>
      </c>
    </row>
    <row r="56" spans="1:17" s="27" customFormat="1" ht="12.75">
      <c r="A56" s="12">
        <v>53</v>
      </c>
      <c r="B56" s="207" t="s">
        <v>247</v>
      </c>
      <c r="C56" s="103" t="s">
        <v>190</v>
      </c>
      <c r="D56" s="13">
        <f>SUM(E56:N56)-SMALL(E56:N56,2)-MIN(E56:N56)</f>
        <v>4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319">
        <v>4</v>
      </c>
      <c r="L56" s="35">
        <v>0</v>
      </c>
      <c r="M56" s="18">
        <v>0</v>
      </c>
      <c r="N56" s="35">
        <v>0</v>
      </c>
      <c r="O56" s="16">
        <f>SUM(E56:N56)</f>
        <v>4</v>
      </c>
      <c r="P56" s="29"/>
      <c r="Q56" s="30"/>
    </row>
    <row r="57" spans="1:15" s="27" customFormat="1" ht="12.75">
      <c r="A57" s="12">
        <v>53</v>
      </c>
      <c r="B57" s="341" t="s">
        <v>277</v>
      </c>
      <c r="C57" s="107" t="s">
        <v>6</v>
      </c>
      <c r="D57" s="13">
        <f>SUM(E57:N57)-SMALL(E57:N57,2)-MIN(E57:N57)</f>
        <v>4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25">
        <v>4</v>
      </c>
      <c r="M57" s="18">
        <v>0</v>
      </c>
      <c r="N57" s="35">
        <v>0</v>
      </c>
      <c r="O57" s="16">
        <f>SUM(E57:N57)</f>
        <v>4</v>
      </c>
    </row>
    <row r="58" spans="1:17" ht="12.75">
      <c r="A58" s="12">
        <v>53</v>
      </c>
      <c r="B58" s="177" t="s">
        <v>214</v>
      </c>
      <c r="C58" s="101" t="s">
        <v>14</v>
      </c>
      <c r="D58" s="13">
        <f>SUM(E58:N58)-SMALL(E58:N58,2)-MIN(E58:N58)</f>
        <v>4</v>
      </c>
      <c r="E58" s="18">
        <v>0</v>
      </c>
      <c r="F58" s="18">
        <v>0</v>
      </c>
      <c r="G58" s="18">
        <v>0</v>
      </c>
      <c r="H58" s="18">
        <v>0</v>
      </c>
      <c r="I58" s="21">
        <v>4</v>
      </c>
      <c r="J58" s="18">
        <v>0</v>
      </c>
      <c r="K58" s="35">
        <v>0</v>
      </c>
      <c r="L58" s="35">
        <v>0</v>
      </c>
      <c r="M58" s="18">
        <v>0</v>
      </c>
      <c r="N58" s="35">
        <v>0</v>
      </c>
      <c r="O58" s="16">
        <f>SUM(E58:N58)</f>
        <v>4</v>
      </c>
      <c r="P58" s="37"/>
      <c r="Q58" s="38"/>
    </row>
    <row r="59" spans="1:15" s="27" customFormat="1" ht="12.75">
      <c r="A59" s="12">
        <v>53</v>
      </c>
      <c r="B59" s="342" t="s">
        <v>263</v>
      </c>
      <c r="C59" s="101" t="s">
        <v>14</v>
      </c>
      <c r="D59" s="13">
        <f>SUM(E59:N59)-SMALL(E59:N59,2)-MIN(E59:N59)</f>
        <v>4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35">
        <v>0</v>
      </c>
      <c r="L59" s="333">
        <v>4</v>
      </c>
      <c r="M59" s="18">
        <v>0</v>
      </c>
      <c r="N59" s="35">
        <v>0</v>
      </c>
      <c r="O59" s="16">
        <f>SUM(E59:N59)</f>
        <v>4</v>
      </c>
    </row>
    <row r="60" spans="1:17" ht="12.75">
      <c r="A60" s="12">
        <v>57</v>
      </c>
      <c r="B60" s="342" t="s">
        <v>258</v>
      </c>
      <c r="C60" s="101" t="s">
        <v>14</v>
      </c>
      <c r="D60" s="13">
        <f>SUM(E60:N60)-SMALL(E60:N60,2)-MIN(E60:N60)</f>
        <v>3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35">
        <v>0</v>
      </c>
      <c r="L60" s="333">
        <v>3</v>
      </c>
      <c r="M60" s="18">
        <v>0</v>
      </c>
      <c r="N60" s="35">
        <v>0</v>
      </c>
      <c r="O60" s="16">
        <f>SUM(E60:N60)</f>
        <v>3</v>
      </c>
      <c r="P60" s="37"/>
      <c r="Q60" s="38"/>
    </row>
    <row r="61" spans="1:17" ht="12.75">
      <c r="A61" s="12">
        <v>57</v>
      </c>
      <c r="B61" s="177" t="s">
        <v>165</v>
      </c>
      <c r="C61" s="101" t="s">
        <v>14</v>
      </c>
      <c r="D61" s="13">
        <f>SUM(E61:N61)-SMALL(E61:N61,2)-MIN(E61:N61)</f>
        <v>3</v>
      </c>
      <c r="E61" s="18">
        <v>0</v>
      </c>
      <c r="F61" s="18">
        <v>0</v>
      </c>
      <c r="G61" s="18">
        <v>0</v>
      </c>
      <c r="H61" s="18">
        <v>0</v>
      </c>
      <c r="I61" s="21">
        <v>3</v>
      </c>
      <c r="J61" s="18">
        <v>0</v>
      </c>
      <c r="K61" s="35">
        <v>0</v>
      </c>
      <c r="L61" s="35">
        <v>0</v>
      </c>
      <c r="M61" s="18">
        <v>0</v>
      </c>
      <c r="N61" s="35">
        <v>0</v>
      </c>
      <c r="O61" s="16">
        <f>SUM(E61:N61)</f>
        <v>3</v>
      </c>
      <c r="P61" s="37"/>
      <c r="Q61" s="38"/>
    </row>
    <row r="62" spans="1:17" ht="12.75">
      <c r="A62" s="12">
        <v>59</v>
      </c>
      <c r="B62" s="96" t="s">
        <v>219</v>
      </c>
      <c r="C62" s="97" t="s">
        <v>139</v>
      </c>
      <c r="D62" s="13">
        <f>SUM(E62:N62)-SMALL(E62:N62,2)-MIN(E62:N62)</f>
        <v>2</v>
      </c>
      <c r="E62" s="124">
        <v>0</v>
      </c>
      <c r="F62" s="97">
        <v>1</v>
      </c>
      <c r="G62" s="124">
        <v>0</v>
      </c>
      <c r="H62" s="97">
        <v>1</v>
      </c>
      <c r="I62" s="18">
        <v>0</v>
      </c>
      <c r="J62" s="18">
        <v>0</v>
      </c>
      <c r="K62" s="18">
        <v>0</v>
      </c>
      <c r="L62" s="35">
        <v>0</v>
      </c>
      <c r="M62" s="18">
        <v>0</v>
      </c>
      <c r="N62" s="35">
        <v>0</v>
      </c>
      <c r="O62" s="16">
        <f>SUM(E62:N62)</f>
        <v>2</v>
      </c>
      <c r="P62" s="37"/>
      <c r="Q62" s="38"/>
    </row>
    <row r="63" spans="1:17" ht="12.75">
      <c r="A63" s="12">
        <v>59</v>
      </c>
      <c r="B63" s="177" t="s">
        <v>218</v>
      </c>
      <c r="C63" s="101" t="s">
        <v>14</v>
      </c>
      <c r="D63" s="13">
        <f>SUM(E63:N63)-SMALL(E63:N63,2)-MIN(E63:N63)</f>
        <v>2</v>
      </c>
      <c r="E63" s="18">
        <v>0</v>
      </c>
      <c r="F63" s="18">
        <v>0</v>
      </c>
      <c r="G63" s="18">
        <v>0</v>
      </c>
      <c r="H63" s="18">
        <v>0</v>
      </c>
      <c r="I63" s="21">
        <v>2</v>
      </c>
      <c r="J63" s="18">
        <v>0</v>
      </c>
      <c r="K63" s="35">
        <v>0</v>
      </c>
      <c r="L63" s="35">
        <v>0</v>
      </c>
      <c r="M63" s="18">
        <v>0</v>
      </c>
      <c r="N63" s="35">
        <v>0</v>
      </c>
      <c r="O63" s="16">
        <f>SUM(E63:N63)</f>
        <v>2</v>
      </c>
      <c r="P63" s="37"/>
      <c r="Q63" s="38"/>
    </row>
    <row r="64" spans="1:17" ht="12.75">
      <c r="A64" s="12">
        <v>59</v>
      </c>
      <c r="B64" s="342" t="s">
        <v>265</v>
      </c>
      <c r="C64" s="101" t="s">
        <v>14</v>
      </c>
      <c r="D64" s="13">
        <f>SUM(E64:N64)-SMALL(E64:N64,2)-MIN(E64:N64)</f>
        <v>2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35">
        <v>0</v>
      </c>
      <c r="L64" s="333">
        <v>2</v>
      </c>
      <c r="M64" s="18">
        <v>0</v>
      </c>
      <c r="N64" s="35">
        <v>0</v>
      </c>
      <c r="O64" s="16">
        <f>SUM(E64:N64)</f>
        <v>2</v>
      </c>
      <c r="P64" s="37"/>
      <c r="Q64" s="38"/>
    </row>
    <row r="65" spans="1:17" ht="12.75">
      <c r="A65" s="12">
        <v>62</v>
      </c>
      <c r="B65" s="346" t="s">
        <v>275</v>
      </c>
      <c r="C65" s="103" t="s">
        <v>190</v>
      </c>
      <c r="D65" s="13">
        <f>SUM(E65:N65)-SMALL(E65:N65,2)-MIN(E65:N65)</f>
        <v>1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35">
        <v>0</v>
      </c>
      <c r="L65" s="319">
        <v>1</v>
      </c>
      <c r="M65" s="18">
        <v>0</v>
      </c>
      <c r="N65" s="35">
        <v>0</v>
      </c>
      <c r="O65" s="16">
        <f>SUM(E65:N65)</f>
        <v>1</v>
      </c>
      <c r="P65" s="37"/>
      <c r="Q65" s="38"/>
    </row>
    <row r="66" spans="1:17" ht="12.75">
      <c r="A66" s="12">
        <v>62</v>
      </c>
      <c r="B66" s="346" t="s">
        <v>279</v>
      </c>
      <c r="C66" s="103" t="s">
        <v>190</v>
      </c>
      <c r="D66" s="13">
        <f>SUM(E66:N66)-SMALL(E66:N66,2)-MIN(E66:N66)</f>
        <v>1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35">
        <v>0</v>
      </c>
      <c r="L66" s="319">
        <v>1</v>
      </c>
      <c r="M66" s="18">
        <v>0</v>
      </c>
      <c r="N66" s="35">
        <v>0</v>
      </c>
      <c r="O66" s="16">
        <f>SUM(E66:N66)</f>
        <v>1</v>
      </c>
      <c r="P66" s="37"/>
      <c r="Q66" s="38"/>
    </row>
    <row r="67" spans="1:17" ht="12.75">
      <c r="A67" s="12">
        <v>62</v>
      </c>
      <c r="B67" s="345" t="s">
        <v>278</v>
      </c>
      <c r="C67" s="53" t="s">
        <v>12</v>
      </c>
      <c r="D67" s="13">
        <f>SUM(E67:N67)-SMALL(E67:N67,2)-MIN(E67:N67)</f>
        <v>1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329">
        <v>1</v>
      </c>
      <c r="M67" s="18">
        <v>0</v>
      </c>
      <c r="N67" s="35">
        <v>0</v>
      </c>
      <c r="O67" s="16">
        <f>SUM(E67:N67)</f>
        <v>1</v>
      </c>
      <c r="P67" s="37"/>
      <c r="Q67" s="38"/>
    </row>
    <row r="68" spans="1:17" ht="12.75">
      <c r="A68" s="12">
        <v>62</v>
      </c>
      <c r="B68" s="345" t="s">
        <v>262</v>
      </c>
      <c r="C68" s="53" t="s">
        <v>12</v>
      </c>
      <c r="D68" s="13">
        <f>SUM(E68:N68)-SMALL(E68:N68,2)-MIN(E68:N68)</f>
        <v>1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329">
        <v>1</v>
      </c>
      <c r="M68" s="18">
        <v>0</v>
      </c>
      <c r="N68" s="35">
        <v>0</v>
      </c>
      <c r="O68" s="16">
        <f>SUM(E68:N68)</f>
        <v>1</v>
      </c>
      <c r="P68" s="37"/>
      <c r="Q68" s="38"/>
    </row>
    <row r="69" spans="1:17" ht="12.75">
      <c r="A69" s="12">
        <v>62</v>
      </c>
      <c r="B69" s="345" t="s">
        <v>286</v>
      </c>
      <c r="C69" s="53" t="s">
        <v>12</v>
      </c>
      <c r="D69" s="607">
        <f>SUM(E69:N69)-SMALL(E69:N69,2)-MIN(E69:N69)</f>
        <v>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329">
        <v>1</v>
      </c>
      <c r="M69" s="18">
        <v>0</v>
      </c>
      <c r="N69" s="35">
        <v>0</v>
      </c>
      <c r="O69" s="16">
        <f>SUM(E69:N69)</f>
        <v>1</v>
      </c>
      <c r="P69" s="37"/>
      <c r="Q69" s="38"/>
    </row>
    <row r="70" spans="1:17" ht="12.75">
      <c r="A70" s="12"/>
      <c r="B70" s="25"/>
      <c r="C70" s="38"/>
      <c r="D70" s="258"/>
      <c r="E70" s="18"/>
      <c r="F70" s="18"/>
      <c r="G70" s="18"/>
      <c r="H70" s="18"/>
      <c r="I70" s="18"/>
      <c r="J70" s="18"/>
      <c r="K70" s="18"/>
      <c r="L70" s="35"/>
      <c r="M70" s="35"/>
      <c r="N70" s="35"/>
      <c r="O70" s="36"/>
      <c r="P70" s="37"/>
      <c r="Q70" s="38"/>
    </row>
    <row r="71" spans="1:17" ht="12.75">
      <c r="A71" s="12"/>
      <c r="B71" s="32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37"/>
      <c r="Q71" s="38"/>
    </row>
    <row r="72" spans="1:17" ht="15.75">
      <c r="A72" s="33" t="s">
        <v>15</v>
      </c>
      <c r="B72" s="29"/>
      <c r="C72" s="34"/>
      <c r="D72" s="25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  <c r="P72" s="37"/>
      <c r="Q72" s="38"/>
    </row>
    <row r="73" spans="1:17" ht="12.75">
      <c r="A73" s="39"/>
      <c r="B73" s="29"/>
      <c r="C73" s="40"/>
      <c r="D73" s="25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6"/>
      <c r="P73" s="37"/>
      <c r="Q73" s="38"/>
    </row>
    <row r="74" spans="1:17" ht="12.75">
      <c r="A74" s="41" t="s">
        <v>16</v>
      </c>
      <c r="B74" s="42"/>
      <c r="C74" s="43"/>
      <c r="D74" s="1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6"/>
      <c r="P74" s="37"/>
      <c r="Q74" s="38"/>
    </row>
    <row r="75" spans="1:17" ht="12.75">
      <c r="A75" s="17">
        <v>1</v>
      </c>
      <c r="B75" s="106" t="s">
        <v>63</v>
      </c>
      <c r="C75" s="107" t="s">
        <v>6</v>
      </c>
      <c r="D75" s="13">
        <f aca="true" t="shared" si="0" ref="D75:D84">SUM(E75:N75)-SMALL(E75:N75,2)-MIN(E75:N75)</f>
        <v>74</v>
      </c>
      <c r="E75" s="35">
        <v>0</v>
      </c>
      <c r="F75" s="325">
        <v>10</v>
      </c>
      <c r="G75" s="17">
        <v>10</v>
      </c>
      <c r="H75" s="17">
        <v>7</v>
      </c>
      <c r="I75" s="17">
        <v>10</v>
      </c>
      <c r="J75" s="17">
        <v>7</v>
      </c>
      <c r="K75" s="17">
        <v>10</v>
      </c>
      <c r="L75" s="35">
        <v>0</v>
      </c>
      <c r="M75" s="325">
        <v>10</v>
      </c>
      <c r="N75" s="325">
        <v>10</v>
      </c>
      <c r="O75" s="16">
        <f aca="true" t="shared" si="1" ref="O75:O84">SUM(E75:N75)</f>
        <v>74</v>
      </c>
      <c r="P75" s="37"/>
      <c r="Q75" s="38"/>
    </row>
    <row r="76" spans="1:17" ht="12.75">
      <c r="A76" s="17">
        <v>2</v>
      </c>
      <c r="B76" s="106" t="s">
        <v>51</v>
      </c>
      <c r="C76" s="107" t="s">
        <v>6</v>
      </c>
      <c r="D76" s="13">
        <f t="shared" si="0"/>
        <v>57</v>
      </c>
      <c r="E76" s="17">
        <v>10</v>
      </c>
      <c r="F76" s="17">
        <v>7</v>
      </c>
      <c r="G76" s="17">
        <v>7</v>
      </c>
      <c r="H76" s="17">
        <v>10</v>
      </c>
      <c r="I76" s="17">
        <v>7</v>
      </c>
      <c r="J76" s="17">
        <v>10</v>
      </c>
      <c r="K76" s="35">
        <v>0</v>
      </c>
      <c r="L76" s="325">
        <v>6</v>
      </c>
      <c r="M76" s="35">
        <v>0</v>
      </c>
      <c r="N76" s="35">
        <v>0</v>
      </c>
      <c r="O76" s="16">
        <f t="shared" si="1"/>
        <v>57</v>
      </c>
      <c r="P76" s="37"/>
      <c r="Q76" s="38"/>
    </row>
    <row r="77" spans="1:17" ht="12.75">
      <c r="A77" s="17">
        <v>3</v>
      </c>
      <c r="B77" s="285" t="s">
        <v>246</v>
      </c>
      <c r="C77" s="17" t="s">
        <v>6</v>
      </c>
      <c r="D77" s="13">
        <f t="shared" si="0"/>
        <v>28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17">
        <v>7</v>
      </c>
      <c r="L77" s="325">
        <v>7</v>
      </c>
      <c r="M77" s="325">
        <v>7</v>
      </c>
      <c r="N77" s="325">
        <v>7</v>
      </c>
      <c r="O77" s="16">
        <f t="shared" si="1"/>
        <v>28</v>
      </c>
      <c r="P77" s="37"/>
      <c r="Q77" s="38"/>
    </row>
    <row r="78" spans="1:17" ht="12.75">
      <c r="A78" s="17">
        <v>4</v>
      </c>
      <c r="B78" s="181" t="s">
        <v>169</v>
      </c>
      <c r="C78" s="107" t="s">
        <v>6</v>
      </c>
      <c r="D78" s="13">
        <f t="shared" si="0"/>
        <v>16</v>
      </c>
      <c r="E78" s="35">
        <v>0</v>
      </c>
      <c r="F78" s="35">
        <v>0</v>
      </c>
      <c r="G78" s="35">
        <v>0</v>
      </c>
      <c r="H78" s="35">
        <v>0</v>
      </c>
      <c r="I78" s="17">
        <v>6</v>
      </c>
      <c r="J78" s="35">
        <v>0</v>
      </c>
      <c r="K78" s="35">
        <v>0</v>
      </c>
      <c r="L78" s="325">
        <v>10</v>
      </c>
      <c r="M78" s="35">
        <v>0</v>
      </c>
      <c r="N78" s="35">
        <v>0</v>
      </c>
      <c r="O78" s="16">
        <f t="shared" si="1"/>
        <v>16</v>
      </c>
      <c r="P78" s="37"/>
      <c r="Q78" s="38"/>
    </row>
    <row r="79" spans="1:17" ht="12.75">
      <c r="A79" s="17">
        <v>5</v>
      </c>
      <c r="B79" s="181" t="s">
        <v>170</v>
      </c>
      <c r="C79" s="107" t="s">
        <v>6</v>
      </c>
      <c r="D79" s="13">
        <f t="shared" si="0"/>
        <v>11</v>
      </c>
      <c r="E79" s="35">
        <v>0</v>
      </c>
      <c r="F79" s="35">
        <v>0</v>
      </c>
      <c r="G79" s="35">
        <v>0</v>
      </c>
      <c r="H79" s="35">
        <v>0</v>
      </c>
      <c r="I79" s="17">
        <v>5</v>
      </c>
      <c r="J79" s="17">
        <v>6</v>
      </c>
      <c r="K79" s="35">
        <v>0</v>
      </c>
      <c r="L79" s="35">
        <v>0</v>
      </c>
      <c r="M79" s="35">
        <v>0</v>
      </c>
      <c r="N79" s="35">
        <v>0</v>
      </c>
      <c r="O79" s="16">
        <f t="shared" si="1"/>
        <v>11</v>
      </c>
      <c r="P79" s="37"/>
      <c r="Q79" s="38"/>
    </row>
    <row r="80" spans="1:17" ht="12.75">
      <c r="A80" s="17">
        <v>6</v>
      </c>
      <c r="B80" s="106" t="s">
        <v>62</v>
      </c>
      <c r="C80" s="107" t="s">
        <v>6</v>
      </c>
      <c r="D80" s="13">
        <f t="shared" si="0"/>
        <v>6</v>
      </c>
      <c r="E80" s="35">
        <v>0</v>
      </c>
      <c r="F80" s="17">
        <v>6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16">
        <f t="shared" si="1"/>
        <v>6</v>
      </c>
      <c r="P80" s="37"/>
      <c r="Q80" s="38"/>
    </row>
    <row r="81" spans="1:17" ht="12.75">
      <c r="A81" s="17">
        <v>6</v>
      </c>
      <c r="B81" s="106" t="s">
        <v>304</v>
      </c>
      <c r="C81" s="107" t="s">
        <v>6</v>
      </c>
      <c r="D81" s="13">
        <f t="shared" si="0"/>
        <v>6</v>
      </c>
      <c r="E81" s="35">
        <v>0</v>
      </c>
      <c r="F81" s="17">
        <v>0</v>
      </c>
      <c r="G81" s="35">
        <v>0</v>
      </c>
      <c r="H81" s="35">
        <v>0</v>
      </c>
      <c r="I81" s="14">
        <v>0</v>
      </c>
      <c r="J81" s="15">
        <v>0</v>
      </c>
      <c r="K81" s="15">
        <v>0</v>
      </c>
      <c r="L81" s="35">
        <v>0</v>
      </c>
      <c r="M81" s="325">
        <v>6</v>
      </c>
      <c r="N81" s="35">
        <v>0</v>
      </c>
      <c r="O81" s="16">
        <f t="shared" si="1"/>
        <v>6</v>
      </c>
      <c r="P81" s="37"/>
      <c r="Q81" s="38"/>
    </row>
    <row r="82" spans="1:17" ht="12.75">
      <c r="A82" s="17">
        <v>8</v>
      </c>
      <c r="B82" s="106" t="s">
        <v>68</v>
      </c>
      <c r="C82" s="107" t="s">
        <v>6</v>
      </c>
      <c r="D82" s="13">
        <f t="shared" si="0"/>
        <v>5</v>
      </c>
      <c r="E82" s="35">
        <v>0</v>
      </c>
      <c r="F82" s="17">
        <v>5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16">
        <f t="shared" si="1"/>
        <v>5</v>
      </c>
      <c r="P82" s="37"/>
      <c r="Q82" s="38"/>
    </row>
    <row r="83" spans="1:17" ht="12.75">
      <c r="A83" s="17">
        <v>8</v>
      </c>
      <c r="B83" s="341" t="s">
        <v>276</v>
      </c>
      <c r="C83" s="107" t="s">
        <v>6</v>
      </c>
      <c r="D83" s="13">
        <f t="shared" si="0"/>
        <v>5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25">
        <v>5</v>
      </c>
      <c r="M83" s="35">
        <v>0</v>
      </c>
      <c r="N83" s="35">
        <v>0</v>
      </c>
      <c r="O83" s="16">
        <f t="shared" si="1"/>
        <v>5</v>
      </c>
      <c r="P83" s="37"/>
      <c r="Q83" s="38"/>
    </row>
    <row r="84" spans="1:17" ht="12.75">
      <c r="A84" s="17">
        <v>10</v>
      </c>
      <c r="B84" s="341" t="s">
        <v>277</v>
      </c>
      <c r="C84" s="107" t="s">
        <v>6</v>
      </c>
      <c r="D84" s="13">
        <f t="shared" si="0"/>
        <v>4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25">
        <v>4</v>
      </c>
      <c r="M84" s="35">
        <v>0</v>
      </c>
      <c r="N84" s="35">
        <v>0</v>
      </c>
      <c r="O84" s="16">
        <f t="shared" si="1"/>
        <v>4</v>
      </c>
      <c r="P84" s="37"/>
      <c r="Q84" s="38"/>
    </row>
    <row r="85" spans="2:17" ht="12.75">
      <c r="B85" s="29"/>
      <c r="C85" s="40"/>
      <c r="D85" s="25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6"/>
      <c r="P85" s="37"/>
      <c r="Q85" s="38"/>
    </row>
    <row r="86" spans="1:17" ht="12.75">
      <c r="A86" s="44" t="s">
        <v>17</v>
      </c>
      <c r="B86" s="45"/>
      <c r="C86" s="46"/>
      <c r="D86" s="13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16"/>
      <c r="P86" s="37"/>
      <c r="Q86" s="38"/>
    </row>
    <row r="87" spans="1:17" ht="12.75">
      <c r="A87" s="47">
        <v>1</v>
      </c>
      <c r="B87" s="100" t="s">
        <v>50</v>
      </c>
      <c r="C87" s="101" t="s">
        <v>14</v>
      </c>
      <c r="D87" s="13">
        <f aca="true" t="shared" si="2" ref="D87:D99">SUM(E87:N87)-SMALL(E87:N87,2)-MIN(E87:N87)</f>
        <v>65</v>
      </c>
      <c r="E87" s="21">
        <v>7</v>
      </c>
      <c r="F87" s="21">
        <v>10</v>
      </c>
      <c r="G87" s="21">
        <v>7</v>
      </c>
      <c r="H87" s="21">
        <v>10</v>
      </c>
      <c r="I87" s="21">
        <v>7</v>
      </c>
      <c r="J87" s="18">
        <v>10</v>
      </c>
      <c r="K87" s="141">
        <v>7</v>
      </c>
      <c r="L87" s="35">
        <v>0</v>
      </c>
      <c r="M87" s="327">
        <v>7</v>
      </c>
      <c r="N87" s="35">
        <v>0</v>
      </c>
      <c r="O87" s="16">
        <f aca="true" t="shared" si="3" ref="O87:O99">SUM(E87:N87)</f>
        <v>65</v>
      </c>
      <c r="P87" s="37"/>
      <c r="Q87" s="38"/>
    </row>
    <row r="88" spans="1:17" ht="12.75">
      <c r="A88" s="47">
        <v>2</v>
      </c>
      <c r="B88" s="100" t="s">
        <v>43</v>
      </c>
      <c r="C88" s="101" t="s">
        <v>14</v>
      </c>
      <c r="D88" s="13">
        <f t="shared" si="2"/>
        <v>60</v>
      </c>
      <c r="E88" s="21">
        <v>10</v>
      </c>
      <c r="F88" s="18">
        <v>0</v>
      </c>
      <c r="G88" s="21">
        <v>10</v>
      </c>
      <c r="H88" s="18">
        <v>0</v>
      </c>
      <c r="I88" s="21">
        <v>10</v>
      </c>
      <c r="J88" s="18">
        <v>0</v>
      </c>
      <c r="K88" s="141">
        <v>10</v>
      </c>
      <c r="L88" s="327">
        <v>10</v>
      </c>
      <c r="M88" s="327">
        <v>10</v>
      </c>
      <c r="N88" s="35">
        <v>0</v>
      </c>
      <c r="O88" s="16">
        <f t="shared" si="3"/>
        <v>60</v>
      </c>
      <c r="P88" s="37"/>
      <c r="Q88" s="38"/>
    </row>
    <row r="89" spans="1:17" ht="12.75">
      <c r="A89" s="47">
        <v>3</v>
      </c>
      <c r="B89" s="100" t="s">
        <v>67</v>
      </c>
      <c r="C89" s="101" t="s">
        <v>14</v>
      </c>
      <c r="D89" s="13">
        <f t="shared" si="2"/>
        <v>25</v>
      </c>
      <c r="E89" s="18">
        <v>0</v>
      </c>
      <c r="F89" s="21">
        <v>7</v>
      </c>
      <c r="G89" s="21">
        <v>6</v>
      </c>
      <c r="H89" s="18">
        <v>0</v>
      </c>
      <c r="I89" s="21">
        <v>5</v>
      </c>
      <c r="J89" s="18">
        <v>7</v>
      </c>
      <c r="K89" s="35">
        <v>0</v>
      </c>
      <c r="L89" s="35">
        <v>0</v>
      </c>
      <c r="M89" s="35">
        <v>0</v>
      </c>
      <c r="N89" s="35">
        <v>0</v>
      </c>
      <c r="O89" s="16">
        <f t="shared" si="3"/>
        <v>25</v>
      </c>
      <c r="P89" s="37"/>
      <c r="Q89" s="38"/>
    </row>
    <row r="90" spans="1:17" ht="12.75">
      <c r="A90" s="47">
        <v>3</v>
      </c>
      <c r="B90" s="100" t="s">
        <v>115</v>
      </c>
      <c r="C90" s="101" t="s">
        <v>14</v>
      </c>
      <c r="D90" s="13">
        <f t="shared" si="2"/>
        <v>25</v>
      </c>
      <c r="E90" s="18">
        <v>0</v>
      </c>
      <c r="F90" s="18">
        <v>0</v>
      </c>
      <c r="G90" s="18">
        <v>0</v>
      </c>
      <c r="H90" s="21">
        <v>7</v>
      </c>
      <c r="I90" s="21">
        <v>6</v>
      </c>
      <c r="J90" s="18">
        <v>0</v>
      </c>
      <c r="K90" s="35">
        <v>0</v>
      </c>
      <c r="L90" s="327">
        <v>6</v>
      </c>
      <c r="M90" s="327">
        <v>6</v>
      </c>
      <c r="N90" s="35">
        <v>0</v>
      </c>
      <c r="O90" s="16">
        <f t="shared" si="3"/>
        <v>25</v>
      </c>
      <c r="P90" s="37"/>
      <c r="Q90" s="38"/>
    </row>
    <row r="91" spans="1:17" ht="12.75">
      <c r="A91" s="47">
        <v>5</v>
      </c>
      <c r="B91" s="342" t="s">
        <v>269</v>
      </c>
      <c r="C91" s="101" t="s">
        <v>14</v>
      </c>
      <c r="D91" s="13">
        <f t="shared" si="2"/>
        <v>7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35">
        <v>0</v>
      </c>
      <c r="L91" s="327">
        <v>7</v>
      </c>
      <c r="M91" s="35">
        <v>0</v>
      </c>
      <c r="N91" s="35">
        <v>0</v>
      </c>
      <c r="O91" s="16">
        <f t="shared" si="3"/>
        <v>7</v>
      </c>
      <c r="P91" s="37"/>
      <c r="Q91" s="38"/>
    </row>
    <row r="92" spans="1:17" ht="12.75">
      <c r="A92" s="47">
        <v>6</v>
      </c>
      <c r="B92" s="177" t="s">
        <v>187</v>
      </c>
      <c r="C92" s="101" t="s">
        <v>14</v>
      </c>
      <c r="D92" s="13">
        <f t="shared" si="2"/>
        <v>6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6</v>
      </c>
      <c r="K92" s="35">
        <v>0</v>
      </c>
      <c r="L92" s="35">
        <v>0</v>
      </c>
      <c r="M92" s="35">
        <v>0</v>
      </c>
      <c r="N92" s="35">
        <v>0</v>
      </c>
      <c r="O92" s="16">
        <f t="shared" si="3"/>
        <v>6</v>
      </c>
      <c r="P92" s="37"/>
      <c r="Q92" s="38"/>
    </row>
    <row r="93" spans="1:17" ht="12.75">
      <c r="A93" s="47">
        <v>7</v>
      </c>
      <c r="B93" s="342" t="s">
        <v>259</v>
      </c>
      <c r="C93" s="101" t="s">
        <v>14</v>
      </c>
      <c r="D93" s="13">
        <f t="shared" si="2"/>
        <v>5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5">
        <v>0</v>
      </c>
      <c r="L93" s="327">
        <v>5</v>
      </c>
      <c r="M93" s="35">
        <v>0</v>
      </c>
      <c r="N93" s="35">
        <v>0</v>
      </c>
      <c r="O93" s="16">
        <f t="shared" si="3"/>
        <v>5</v>
      </c>
      <c r="P93" s="37"/>
      <c r="Q93" s="38"/>
    </row>
    <row r="94" spans="1:17" ht="12.75">
      <c r="A94" s="47">
        <v>8</v>
      </c>
      <c r="B94" s="177" t="s">
        <v>167</v>
      </c>
      <c r="C94" s="101" t="s">
        <v>14</v>
      </c>
      <c r="D94" s="13">
        <f t="shared" si="2"/>
        <v>4</v>
      </c>
      <c r="E94" s="18">
        <v>0</v>
      </c>
      <c r="F94" s="18">
        <v>0</v>
      </c>
      <c r="G94" s="18">
        <v>0</v>
      </c>
      <c r="H94" s="18">
        <v>0</v>
      </c>
      <c r="I94" s="21">
        <v>4</v>
      </c>
      <c r="J94" s="18">
        <v>0</v>
      </c>
      <c r="K94" s="35">
        <v>0</v>
      </c>
      <c r="L94" s="35">
        <v>0</v>
      </c>
      <c r="M94" s="35">
        <v>0</v>
      </c>
      <c r="N94" s="35">
        <v>0</v>
      </c>
      <c r="O94" s="16">
        <f t="shared" si="3"/>
        <v>4</v>
      </c>
      <c r="P94" s="37"/>
      <c r="Q94" s="38"/>
    </row>
    <row r="95" spans="1:17" ht="12.75">
      <c r="A95" s="47">
        <v>8</v>
      </c>
      <c r="B95" s="342" t="s">
        <v>263</v>
      </c>
      <c r="C95" s="101" t="s">
        <v>14</v>
      </c>
      <c r="D95" s="13">
        <f t="shared" si="2"/>
        <v>4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35">
        <v>0</v>
      </c>
      <c r="L95" s="333">
        <v>4</v>
      </c>
      <c r="M95" s="35">
        <v>0</v>
      </c>
      <c r="N95" s="35">
        <v>0</v>
      </c>
      <c r="O95" s="16">
        <f t="shared" si="3"/>
        <v>4</v>
      </c>
      <c r="P95" s="37"/>
      <c r="Q95" s="38"/>
    </row>
    <row r="96" spans="1:17" ht="12.75">
      <c r="A96" s="47">
        <v>10</v>
      </c>
      <c r="B96" s="177" t="s">
        <v>165</v>
      </c>
      <c r="C96" s="101" t="s">
        <v>14</v>
      </c>
      <c r="D96" s="13">
        <f t="shared" si="2"/>
        <v>3</v>
      </c>
      <c r="E96" s="18">
        <v>0</v>
      </c>
      <c r="F96" s="18">
        <v>0</v>
      </c>
      <c r="G96" s="18">
        <v>0</v>
      </c>
      <c r="H96" s="18">
        <v>0</v>
      </c>
      <c r="I96" s="21">
        <v>3</v>
      </c>
      <c r="J96" s="18">
        <v>0</v>
      </c>
      <c r="K96" s="35">
        <v>0</v>
      </c>
      <c r="L96" s="35">
        <v>0</v>
      </c>
      <c r="M96" s="35">
        <v>0</v>
      </c>
      <c r="N96" s="35">
        <v>0</v>
      </c>
      <c r="O96" s="16">
        <f t="shared" si="3"/>
        <v>3</v>
      </c>
      <c r="P96" s="37"/>
      <c r="Q96" s="38"/>
    </row>
    <row r="97" spans="1:17" ht="12.75">
      <c r="A97" s="47">
        <v>10</v>
      </c>
      <c r="B97" s="342" t="s">
        <v>258</v>
      </c>
      <c r="C97" s="101" t="s">
        <v>14</v>
      </c>
      <c r="D97" s="13">
        <f t="shared" si="2"/>
        <v>3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5">
        <v>0</v>
      </c>
      <c r="L97" s="333">
        <v>3</v>
      </c>
      <c r="M97" s="35">
        <v>0</v>
      </c>
      <c r="N97" s="35">
        <v>0</v>
      </c>
      <c r="O97" s="16">
        <f t="shared" si="3"/>
        <v>3</v>
      </c>
      <c r="P97" s="37"/>
      <c r="Q97" s="38"/>
    </row>
    <row r="98" spans="1:17" ht="12.75">
      <c r="A98" s="47">
        <v>12</v>
      </c>
      <c r="B98" s="177" t="s">
        <v>173</v>
      </c>
      <c r="C98" s="101" t="s">
        <v>14</v>
      </c>
      <c r="D98" s="13">
        <f t="shared" si="2"/>
        <v>2</v>
      </c>
      <c r="E98" s="18">
        <v>0</v>
      </c>
      <c r="F98" s="18">
        <v>0</v>
      </c>
      <c r="G98" s="18">
        <v>0</v>
      </c>
      <c r="H98" s="18">
        <v>0</v>
      </c>
      <c r="I98" s="343">
        <v>2</v>
      </c>
      <c r="J98" s="18">
        <v>0</v>
      </c>
      <c r="K98" s="35">
        <v>0</v>
      </c>
      <c r="L98" s="35">
        <v>0</v>
      </c>
      <c r="M98" s="35">
        <v>0</v>
      </c>
      <c r="N98" s="35">
        <v>0</v>
      </c>
      <c r="O98" s="16">
        <f t="shared" si="3"/>
        <v>2</v>
      </c>
      <c r="P98" s="37"/>
      <c r="Q98" s="38"/>
    </row>
    <row r="99" spans="1:17" ht="12.75">
      <c r="A99" s="47">
        <v>12</v>
      </c>
      <c r="B99" s="342" t="s">
        <v>265</v>
      </c>
      <c r="C99" s="101" t="s">
        <v>14</v>
      </c>
      <c r="D99" s="13">
        <f t="shared" si="2"/>
        <v>2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35">
        <v>0</v>
      </c>
      <c r="L99" s="333">
        <v>2</v>
      </c>
      <c r="M99" s="35">
        <v>0</v>
      </c>
      <c r="N99" s="35">
        <v>0</v>
      </c>
      <c r="O99" s="16">
        <f t="shared" si="3"/>
        <v>2</v>
      </c>
      <c r="P99" s="37"/>
      <c r="Q99" s="38"/>
    </row>
    <row r="100" spans="2:17" ht="12.75">
      <c r="B100" s="48"/>
      <c r="C100" s="49"/>
      <c r="D100" s="258"/>
      <c r="E100" s="18"/>
      <c r="F100" s="18"/>
      <c r="G100" s="1"/>
      <c r="H100" s="18"/>
      <c r="I100" s="18"/>
      <c r="J100" s="18"/>
      <c r="K100" s="18"/>
      <c r="L100" s="35"/>
      <c r="M100" s="35"/>
      <c r="N100" s="35"/>
      <c r="O100" s="36"/>
      <c r="P100" s="37"/>
      <c r="Q100" s="38"/>
    </row>
    <row r="101" spans="1:17" ht="12.75">
      <c r="A101" s="51" t="s">
        <v>18</v>
      </c>
      <c r="B101" s="52"/>
      <c r="C101" s="53"/>
      <c r="D101" s="13"/>
      <c r="E101" s="18"/>
      <c r="F101" s="18"/>
      <c r="G101" s="1"/>
      <c r="H101" s="18"/>
      <c r="I101" s="18"/>
      <c r="J101" s="18"/>
      <c r="K101" s="18"/>
      <c r="L101" s="35"/>
      <c r="M101" s="35"/>
      <c r="N101" s="35"/>
      <c r="O101" s="16"/>
      <c r="P101" s="37"/>
      <c r="Q101" s="38"/>
    </row>
    <row r="102" spans="1:17" ht="12.75">
      <c r="A102" s="24">
        <v>1</v>
      </c>
      <c r="B102" s="104" t="s">
        <v>44</v>
      </c>
      <c r="C102" s="53" t="s">
        <v>12</v>
      </c>
      <c r="D102" s="13">
        <f aca="true" t="shared" si="4" ref="D102:D108">SUM(E102:N102)-SMALL(E102:N102,2)-MIN(E102:N102)</f>
        <v>40</v>
      </c>
      <c r="E102" s="19">
        <v>0</v>
      </c>
      <c r="F102" s="19">
        <v>0</v>
      </c>
      <c r="G102" s="18">
        <v>0</v>
      </c>
      <c r="H102" s="18">
        <v>0</v>
      </c>
      <c r="I102" s="23">
        <v>10</v>
      </c>
      <c r="J102" s="23">
        <v>10</v>
      </c>
      <c r="K102" s="23">
        <v>10</v>
      </c>
      <c r="L102" s="35">
        <v>0</v>
      </c>
      <c r="M102" s="329">
        <v>10</v>
      </c>
      <c r="N102" s="35">
        <v>0</v>
      </c>
      <c r="O102" s="16">
        <f aca="true" t="shared" si="5" ref="O102:O108">SUM(E102:N102)</f>
        <v>40</v>
      </c>
      <c r="P102" s="37"/>
      <c r="Q102" s="38"/>
    </row>
    <row r="103" spans="1:17" ht="12.75">
      <c r="A103" s="24">
        <v>2</v>
      </c>
      <c r="B103" s="54" t="s">
        <v>11</v>
      </c>
      <c r="C103" s="53" t="s">
        <v>12</v>
      </c>
      <c r="D103" s="13">
        <f t="shared" si="4"/>
        <v>27</v>
      </c>
      <c r="E103" s="23">
        <v>10</v>
      </c>
      <c r="F103" s="18">
        <v>0</v>
      </c>
      <c r="G103" s="23">
        <v>10</v>
      </c>
      <c r="H103" s="18">
        <v>0</v>
      </c>
      <c r="I103" s="23">
        <v>7</v>
      </c>
      <c r="J103" s="18">
        <v>0</v>
      </c>
      <c r="K103" s="18">
        <v>0</v>
      </c>
      <c r="L103" s="35">
        <v>0</v>
      </c>
      <c r="M103" s="35">
        <v>0</v>
      </c>
      <c r="N103" s="35">
        <v>0</v>
      </c>
      <c r="O103" s="16">
        <f t="shared" si="5"/>
        <v>27</v>
      </c>
      <c r="P103" s="37"/>
      <c r="Q103" s="38"/>
    </row>
    <row r="104" spans="1:17" ht="12.75">
      <c r="A104" s="24">
        <v>2</v>
      </c>
      <c r="B104" s="104" t="s">
        <v>159</v>
      </c>
      <c r="C104" s="53" t="s">
        <v>12</v>
      </c>
      <c r="D104" s="13">
        <f t="shared" si="4"/>
        <v>27</v>
      </c>
      <c r="E104" s="18">
        <v>0</v>
      </c>
      <c r="F104" s="18">
        <v>0</v>
      </c>
      <c r="G104" s="18">
        <v>0</v>
      </c>
      <c r="H104" s="18">
        <v>0</v>
      </c>
      <c r="I104" s="23">
        <v>6</v>
      </c>
      <c r="J104" s="344">
        <v>7</v>
      </c>
      <c r="K104" s="18">
        <v>0</v>
      </c>
      <c r="L104" s="329">
        <v>7</v>
      </c>
      <c r="M104" s="329">
        <v>7</v>
      </c>
      <c r="N104" s="35">
        <v>0</v>
      </c>
      <c r="O104" s="16">
        <f t="shared" si="5"/>
        <v>27</v>
      </c>
      <c r="P104" s="37"/>
      <c r="Q104" s="38"/>
    </row>
    <row r="105" spans="1:17" ht="12.75">
      <c r="A105" s="24">
        <v>4</v>
      </c>
      <c r="B105" s="345" t="s">
        <v>261</v>
      </c>
      <c r="C105" s="53" t="s">
        <v>12</v>
      </c>
      <c r="D105" s="13">
        <f t="shared" si="4"/>
        <v>10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329">
        <v>10</v>
      </c>
      <c r="M105" s="35">
        <v>0</v>
      </c>
      <c r="N105" s="35">
        <v>0</v>
      </c>
      <c r="O105" s="16">
        <f t="shared" si="5"/>
        <v>10</v>
      </c>
      <c r="P105" s="37"/>
      <c r="Q105" s="38"/>
    </row>
    <row r="106" spans="1:17" ht="12.75">
      <c r="A106" s="24">
        <v>5</v>
      </c>
      <c r="B106" s="345" t="s">
        <v>262</v>
      </c>
      <c r="C106" s="53" t="s">
        <v>12</v>
      </c>
      <c r="D106" s="13">
        <f t="shared" si="4"/>
        <v>6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329">
        <v>6</v>
      </c>
      <c r="M106" s="35">
        <v>0</v>
      </c>
      <c r="N106" s="35">
        <v>0</v>
      </c>
      <c r="O106" s="16">
        <f t="shared" si="5"/>
        <v>6</v>
      </c>
      <c r="P106" s="37"/>
      <c r="Q106" s="38"/>
    </row>
    <row r="107" spans="1:17" ht="12.75">
      <c r="A107" s="24">
        <v>6</v>
      </c>
      <c r="B107" s="345" t="s">
        <v>278</v>
      </c>
      <c r="C107" s="53" t="s">
        <v>12</v>
      </c>
      <c r="D107" s="13">
        <f t="shared" si="4"/>
        <v>5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329">
        <v>5</v>
      </c>
      <c r="M107" s="35">
        <v>0</v>
      </c>
      <c r="N107" s="35">
        <v>0</v>
      </c>
      <c r="O107" s="16">
        <f t="shared" si="5"/>
        <v>5</v>
      </c>
      <c r="P107" s="37"/>
      <c r="Q107" s="38"/>
    </row>
    <row r="108" spans="1:17" ht="12.75">
      <c r="A108" s="24">
        <v>7</v>
      </c>
      <c r="B108" s="345" t="s">
        <v>286</v>
      </c>
      <c r="C108" s="53" t="s">
        <v>12</v>
      </c>
      <c r="D108" s="13">
        <f t="shared" si="4"/>
        <v>4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329">
        <v>4</v>
      </c>
      <c r="M108" s="35">
        <v>0</v>
      </c>
      <c r="N108" s="35">
        <v>0</v>
      </c>
      <c r="O108" s="16">
        <f t="shared" si="5"/>
        <v>4</v>
      </c>
      <c r="P108" s="37"/>
      <c r="Q108" s="38"/>
    </row>
    <row r="109" spans="1:17" ht="12.75">
      <c r="A109" s="35"/>
      <c r="B109" s="94"/>
      <c r="C109" s="124"/>
      <c r="D109" s="258"/>
      <c r="E109" s="18"/>
      <c r="F109" s="18"/>
      <c r="G109" s="18"/>
      <c r="H109" s="18"/>
      <c r="I109" s="18"/>
      <c r="J109" s="18"/>
      <c r="K109" s="18"/>
      <c r="L109" s="35"/>
      <c r="M109" s="35"/>
      <c r="N109" s="35"/>
      <c r="O109" s="36"/>
      <c r="P109" s="37"/>
      <c r="Q109" s="38"/>
    </row>
    <row r="110" spans="1:17" ht="12.75">
      <c r="A110" s="55" t="s">
        <v>19</v>
      </c>
      <c r="B110" s="56"/>
      <c r="C110" s="57"/>
      <c r="D110" s="13"/>
      <c r="E110" s="18"/>
      <c r="F110" s="18"/>
      <c r="G110" s="1"/>
      <c r="H110" s="18"/>
      <c r="I110" s="18"/>
      <c r="J110" s="18"/>
      <c r="K110" s="18"/>
      <c r="L110" s="35"/>
      <c r="M110" s="35"/>
      <c r="N110" s="35"/>
      <c r="O110" s="16"/>
      <c r="P110" s="37"/>
      <c r="Q110" s="38"/>
    </row>
    <row r="111" spans="1:17" ht="12.75">
      <c r="A111" s="20">
        <v>1</v>
      </c>
      <c r="B111" s="102" t="s">
        <v>48</v>
      </c>
      <c r="C111" s="103" t="s">
        <v>190</v>
      </c>
      <c r="D111" s="13">
        <f aca="true" t="shared" si="6" ref="D111:D128">SUM(E111:N111)-SMALL(E111:N111,2)-MIN(E111:N111)</f>
        <v>56</v>
      </c>
      <c r="E111" s="19">
        <v>4</v>
      </c>
      <c r="F111" s="19">
        <v>6</v>
      </c>
      <c r="G111" s="19">
        <v>10</v>
      </c>
      <c r="H111" s="18">
        <v>0</v>
      </c>
      <c r="I111" s="19">
        <v>10</v>
      </c>
      <c r="J111" s="18">
        <v>0</v>
      </c>
      <c r="K111" s="19">
        <v>10</v>
      </c>
      <c r="L111" s="319">
        <v>10</v>
      </c>
      <c r="M111" s="319">
        <v>6</v>
      </c>
      <c r="N111" s="35">
        <v>0</v>
      </c>
      <c r="O111" s="16">
        <f aca="true" t="shared" si="7" ref="O111:O128">SUM(E111:N111)</f>
        <v>56</v>
      </c>
      <c r="P111" s="37"/>
      <c r="Q111" s="38"/>
    </row>
    <row r="112" spans="1:17" ht="12.75">
      <c r="A112" s="20">
        <v>2</v>
      </c>
      <c r="B112" s="102" t="s">
        <v>116</v>
      </c>
      <c r="C112" s="103" t="s">
        <v>190</v>
      </c>
      <c r="D112" s="13">
        <f t="shared" si="6"/>
        <v>50</v>
      </c>
      <c r="E112" s="18">
        <v>0</v>
      </c>
      <c r="F112" s="18">
        <v>0</v>
      </c>
      <c r="G112" s="18">
        <v>0</v>
      </c>
      <c r="H112" s="19">
        <v>7</v>
      </c>
      <c r="I112" s="19">
        <v>6</v>
      </c>
      <c r="J112" s="19">
        <v>10</v>
      </c>
      <c r="K112" s="20">
        <v>5</v>
      </c>
      <c r="L112" s="319">
        <v>5</v>
      </c>
      <c r="M112" s="319">
        <v>7</v>
      </c>
      <c r="N112" s="319">
        <v>10</v>
      </c>
      <c r="O112" s="16">
        <f t="shared" si="7"/>
        <v>50</v>
      </c>
      <c r="P112" s="37"/>
      <c r="Q112" s="38"/>
    </row>
    <row r="113" spans="1:17" ht="12.75">
      <c r="A113" s="20">
        <v>3</v>
      </c>
      <c r="B113" s="102" t="s">
        <v>46</v>
      </c>
      <c r="C113" s="103" t="s">
        <v>190</v>
      </c>
      <c r="D113" s="13">
        <f t="shared" si="6"/>
        <v>34</v>
      </c>
      <c r="E113" s="19">
        <v>7</v>
      </c>
      <c r="F113" s="19">
        <v>3</v>
      </c>
      <c r="G113" s="19">
        <v>7</v>
      </c>
      <c r="H113" s="18">
        <v>0</v>
      </c>
      <c r="I113" s="18">
        <v>0</v>
      </c>
      <c r="J113" s="18">
        <v>0</v>
      </c>
      <c r="K113" s="19">
        <v>7</v>
      </c>
      <c r="L113" s="35">
        <v>0</v>
      </c>
      <c r="M113" s="319">
        <v>10</v>
      </c>
      <c r="N113" s="35">
        <v>0</v>
      </c>
      <c r="O113" s="16">
        <f t="shared" si="7"/>
        <v>34</v>
      </c>
      <c r="P113" s="37"/>
      <c r="Q113" s="38"/>
    </row>
    <row r="114" spans="1:17" ht="12.75">
      <c r="A114" s="20">
        <v>4</v>
      </c>
      <c r="B114" s="102" t="s">
        <v>49</v>
      </c>
      <c r="C114" s="103" t="s">
        <v>190</v>
      </c>
      <c r="D114" s="13">
        <f t="shared" si="6"/>
        <v>25</v>
      </c>
      <c r="E114" s="19">
        <v>3</v>
      </c>
      <c r="F114" s="19">
        <v>5</v>
      </c>
      <c r="G114" s="18">
        <v>0</v>
      </c>
      <c r="H114" s="19">
        <v>10</v>
      </c>
      <c r="I114" s="18">
        <v>0</v>
      </c>
      <c r="J114" s="18">
        <v>0</v>
      </c>
      <c r="K114" s="18">
        <v>0</v>
      </c>
      <c r="L114" s="319">
        <v>7</v>
      </c>
      <c r="M114" s="35">
        <v>0</v>
      </c>
      <c r="N114" s="35">
        <v>0</v>
      </c>
      <c r="O114" s="16">
        <f t="shared" si="7"/>
        <v>25</v>
      </c>
      <c r="P114" s="37"/>
      <c r="Q114" s="38"/>
    </row>
    <row r="115" spans="1:17" ht="12.75">
      <c r="A115" s="20">
        <v>5</v>
      </c>
      <c r="B115" s="102" t="s">
        <v>44</v>
      </c>
      <c r="C115" s="103" t="s">
        <v>190</v>
      </c>
      <c r="D115" s="13">
        <f t="shared" si="6"/>
        <v>17</v>
      </c>
      <c r="E115" s="19">
        <v>10</v>
      </c>
      <c r="F115" s="19">
        <v>7</v>
      </c>
      <c r="G115" s="18">
        <v>0</v>
      </c>
      <c r="H115" s="18">
        <v>0</v>
      </c>
      <c r="I115" s="23">
        <v>0</v>
      </c>
      <c r="J115" s="23">
        <v>0</v>
      </c>
      <c r="K115" s="23">
        <v>0</v>
      </c>
      <c r="L115" s="35">
        <v>0</v>
      </c>
      <c r="M115" s="329">
        <v>0</v>
      </c>
      <c r="N115" s="35">
        <v>0</v>
      </c>
      <c r="O115" s="16">
        <f t="shared" si="7"/>
        <v>17</v>
      </c>
      <c r="P115" s="37"/>
      <c r="Q115" s="38"/>
    </row>
    <row r="116" spans="1:17" ht="12.75">
      <c r="A116" s="20">
        <v>6</v>
      </c>
      <c r="B116" s="102" t="s">
        <v>7</v>
      </c>
      <c r="C116" s="103" t="s">
        <v>190</v>
      </c>
      <c r="D116" s="13">
        <f t="shared" si="6"/>
        <v>16</v>
      </c>
      <c r="E116" s="19">
        <v>6</v>
      </c>
      <c r="F116" s="19">
        <v>10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35">
        <v>0</v>
      </c>
      <c r="M116" s="35">
        <v>0</v>
      </c>
      <c r="N116" s="35">
        <v>0</v>
      </c>
      <c r="O116" s="16">
        <f t="shared" si="7"/>
        <v>16</v>
      </c>
      <c r="P116" s="37"/>
      <c r="Q116" s="38"/>
    </row>
    <row r="117" spans="1:17" ht="12.75">
      <c r="A117" s="20">
        <v>7</v>
      </c>
      <c r="B117" s="169" t="s">
        <v>171</v>
      </c>
      <c r="C117" s="103" t="s">
        <v>190</v>
      </c>
      <c r="D117" s="13">
        <f t="shared" si="6"/>
        <v>15</v>
      </c>
      <c r="E117" s="35">
        <v>0</v>
      </c>
      <c r="F117" s="35">
        <v>0</v>
      </c>
      <c r="G117" s="35">
        <v>0</v>
      </c>
      <c r="H117" s="35">
        <v>0</v>
      </c>
      <c r="I117" s="20">
        <v>3</v>
      </c>
      <c r="J117" s="20">
        <v>5</v>
      </c>
      <c r="K117" s="20">
        <v>4</v>
      </c>
      <c r="L117" s="319">
        <v>3</v>
      </c>
      <c r="M117" s="35">
        <v>0</v>
      </c>
      <c r="N117" s="35">
        <v>0</v>
      </c>
      <c r="O117" s="16">
        <f t="shared" si="7"/>
        <v>15</v>
      </c>
      <c r="P117" s="37"/>
      <c r="Q117" s="38"/>
    </row>
    <row r="118" spans="1:17" ht="12.75">
      <c r="A118" s="20">
        <v>7</v>
      </c>
      <c r="B118" s="102" t="s">
        <v>47</v>
      </c>
      <c r="C118" s="103" t="s">
        <v>190</v>
      </c>
      <c r="D118" s="13">
        <f t="shared" si="6"/>
        <v>15</v>
      </c>
      <c r="E118" s="19">
        <v>5</v>
      </c>
      <c r="F118" s="19">
        <v>4</v>
      </c>
      <c r="G118" s="18">
        <v>0</v>
      </c>
      <c r="H118" s="18">
        <v>0</v>
      </c>
      <c r="I118" s="18">
        <v>0</v>
      </c>
      <c r="J118" s="18">
        <v>0</v>
      </c>
      <c r="K118" s="35">
        <v>0</v>
      </c>
      <c r="L118" s="319">
        <v>6</v>
      </c>
      <c r="M118" s="35">
        <v>0</v>
      </c>
      <c r="N118" s="35">
        <v>0</v>
      </c>
      <c r="O118" s="16">
        <f t="shared" si="7"/>
        <v>15</v>
      </c>
      <c r="P118" s="37"/>
      <c r="Q118" s="38"/>
    </row>
    <row r="119" spans="1:17" ht="12.75">
      <c r="A119" s="20">
        <v>9</v>
      </c>
      <c r="B119" s="169" t="s">
        <v>193</v>
      </c>
      <c r="C119" s="103" t="s">
        <v>190</v>
      </c>
      <c r="D119" s="13">
        <f t="shared" si="6"/>
        <v>14</v>
      </c>
      <c r="E119" s="18">
        <v>0</v>
      </c>
      <c r="F119" s="18">
        <v>0</v>
      </c>
      <c r="G119" s="18">
        <v>0</v>
      </c>
      <c r="H119" s="18">
        <v>0</v>
      </c>
      <c r="I119" s="19">
        <v>7</v>
      </c>
      <c r="J119" s="19">
        <v>7</v>
      </c>
      <c r="K119" s="35">
        <v>0</v>
      </c>
      <c r="L119" s="35">
        <v>0</v>
      </c>
      <c r="M119" s="321">
        <v>0</v>
      </c>
      <c r="N119" s="35">
        <v>0</v>
      </c>
      <c r="O119" s="16">
        <f t="shared" si="7"/>
        <v>14</v>
      </c>
      <c r="P119" s="37"/>
      <c r="Q119" s="38"/>
    </row>
    <row r="120" spans="1:17" ht="12.75">
      <c r="A120" s="20">
        <v>10</v>
      </c>
      <c r="B120" s="102" t="s">
        <v>52</v>
      </c>
      <c r="C120" s="103" t="s">
        <v>190</v>
      </c>
      <c r="D120" s="13">
        <f t="shared" si="6"/>
        <v>11</v>
      </c>
      <c r="E120" s="19">
        <v>2</v>
      </c>
      <c r="F120" s="19">
        <v>2</v>
      </c>
      <c r="G120" s="19">
        <v>6</v>
      </c>
      <c r="H120" s="18">
        <v>0</v>
      </c>
      <c r="I120" s="18">
        <v>0</v>
      </c>
      <c r="J120" s="18">
        <v>0</v>
      </c>
      <c r="K120" s="18">
        <v>0</v>
      </c>
      <c r="L120" s="319">
        <v>1</v>
      </c>
      <c r="M120" s="35">
        <v>0</v>
      </c>
      <c r="N120" s="35">
        <v>0</v>
      </c>
      <c r="O120" s="16">
        <f t="shared" si="7"/>
        <v>11</v>
      </c>
      <c r="P120" s="37"/>
      <c r="Q120" s="38"/>
    </row>
    <row r="121" spans="1:17" ht="12.75">
      <c r="A121" s="20">
        <v>11</v>
      </c>
      <c r="B121" s="169" t="s">
        <v>163</v>
      </c>
      <c r="C121" s="103" t="s">
        <v>190</v>
      </c>
      <c r="D121" s="13">
        <f t="shared" si="6"/>
        <v>10</v>
      </c>
      <c r="E121" s="18">
        <v>0</v>
      </c>
      <c r="F121" s="18">
        <v>0</v>
      </c>
      <c r="G121" s="18">
        <v>0</v>
      </c>
      <c r="H121" s="18">
        <v>0</v>
      </c>
      <c r="I121" s="19">
        <v>4</v>
      </c>
      <c r="J121" s="19">
        <v>6</v>
      </c>
      <c r="K121" s="35">
        <v>0</v>
      </c>
      <c r="L121" s="35">
        <v>0</v>
      </c>
      <c r="M121" s="35">
        <v>0</v>
      </c>
      <c r="N121" s="35">
        <v>0</v>
      </c>
      <c r="O121" s="16">
        <f t="shared" si="7"/>
        <v>10</v>
      </c>
      <c r="P121" s="37"/>
      <c r="Q121" s="38"/>
    </row>
    <row r="122" spans="1:17" ht="12.75">
      <c r="A122" s="20">
        <v>12</v>
      </c>
      <c r="B122" s="102" t="s">
        <v>53</v>
      </c>
      <c r="C122" s="103" t="s">
        <v>190</v>
      </c>
      <c r="D122" s="13">
        <f t="shared" si="6"/>
        <v>8</v>
      </c>
      <c r="E122" s="19">
        <v>1</v>
      </c>
      <c r="F122" s="19">
        <v>1</v>
      </c>
      <c r="G122" s="18">
        <v>0</v>
      </c>
      <c r="H122" s="19">
        <v>6</v>
      </c>
      <c r="I122" s="18">
        <v>0</v>
      </c>
      <c r="J122" s="18">
        <v>0</v>
      </c>
      <c r="K122" s="35">
        <v>0</v>
      </c>
      <c r="L122" s="35">
        <v>0</v>
      </c>
      <c r="M122" s="35">
        <v>0</v>
      </c>
      <c r="N122" s="35">
        <v>0</v>
      </c>
      <c r="O122" s="16">
        <f t="shared" si="7"/>
        <v>8</v>
      </c>
      <c r="P122" s="37"/>
      <c r="Q122" s="38"/>
    </row>
    <row r="123" spans="1:17" ht="12.75">
      <c r="A123" s="20">
        <v>13</v>
      </c>
      <c r="B123" s="346" t="s">
        <v>323</v>
      </c>
      <c r="C123" s="103" t="s">
        <v>190</v>
      </c>
      <c r="D123" s="13">
        <f t="shared" si="6"/>
        <v>7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35">
        <v>0</v>
      </c>
      <c r="L123" s="319">
        <v>0</v>
      </c>
      <c r="M123" s="35">
        <v>0</v>
      </c>
      <c r="N123" s="319">
        <v>7</v>
      </c>
      <c r="O123" s="16">
        <f t="shared" si="7"/>
        <v>7</v>
      </c>
      <c r="P123" s="37"/>
      <c r="Q123" s="38"/>
    </row>
    <row r="124" spans="1:17" ht="12.75">
      <c r="A124" s="20">
        <v>14</v>
      </c>
      <c r="B124" s="207" t="s">
        <v>248</v>
      </c>
      <c r="C124" s="103" t="s">
        <v>190</v>
      </c>
      <c r="D124" s="13">
        <f t="shared" si="6"/>
        <v>6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20">
        <v>6</v>
      </c>
      <c r="L124" s="35">
        <v>0</v>
      </c>
      <c r="M124" s="35">
        <v>0</v>
      </c>
      <c r="N124" s="35">
        <v>0</v>
      </c>
      <c r="O124" s="16">
        <f t="shared" si="7"/>
        <v>6</v>
      </c>
      <c r="P124" s="37"/>
      <c r="Q124" s="38"/>
    </row>
    <row r="125" spans="1:17" ht="12.75">
      <c r="A125" s="20">
        <v>15</v>
      </c>
      <c r="B125" s="169" t="s">
        <v>162</v>
      </c>
      <c r="C125" s="103" t="s">
        <v>190</v>
      </c>
      <c r="D125" s="13">
        <f t="shared" si="6"/>
        <v>5</v>
      </c>
      <c r="E125" s="18">
        <v>0</v>
      </c>
      <c r="F125" s="18">
        <v>0</v>
      </c>
      <c r="G125" s="18">
        <v>0</v>
      </c>
      <c r="H125" s="18">
        <v>0</v>
      </c>
      <c r="I125" s="19">
        <v>5</v>
      </c>
      <c r="J125" s="204">
        <v>0</v>
      </c>
      <c r="K125" s="35">
        <v>0</v>
      </c>
      <c r="L125" s="35">
        <v>0</v>
      </c>
      <c r="M125" s="35">
        <v>0</v>
      </c>
      <c r="N125" s="35">
        <v>0</v>
      </c>
      <c r="O125" s="16">
        <f t="shared" si="7"/>
        <v>5</v>
      </c>
      <c r="P125" s="37"/>
      <c r="Q125" s="38"/>
    </row>
    <row r="126" spans="1:17" ht="12.75">
      <c r="A126" s="20">
        <v>16</v>
      </c>
      <c r="B126" s="207" t="s">
        <v>247</v>
      </c>
      <c r="C126" s="103" t="s">
        <v>190</v>
      </c>
      <c r="D126" s="13">
        <f t="shared" si="6"/>
        <v>4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319">
        <v>4</v>
      </c>
      <c r="L126" s="35">
        <v>0</v>
      </c>
      <c r="M126" s="35">
        <v>0</v>
      </c>
      <c r="N126" s="35">
        <v>0</v>
      </c>
      <c r="O126" s="16">
        <f t="shared" si="7"/>
        <v>4</v>
      </c>
      <c r="P126" s="37"/>
      <c r="Q126" s="38"/>
    </row>
    <row r="127" spans="1:17" ht="12.75">
      <c r="A127" s="20">
        <v>16</v>
      </c>
      <c r="B127" s="346" t="s">
        <v>279</v>
      </c>
      <c r="C127" s="103" t="s">
        <v>190</v>
      </c>
      <c r="D127" s="13">
        <f t="shared" si="6"/>
        <v>4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35">
        <v>0</v>
      </c>
      <c r="L127" s="319">
        <v>4</v>
      </c>
      <c r="M127" s="35">
        <v>0</v>
      </c>
      <c r="N127" s="35">
        <v>0</v>
      </c>
      <c r="O127" s="16">
        <f t="shared" si="7"/>
        <v>4</v>
      </c>
      <c r="P127" s="37"/>
      <c r="Q127" s="38"/>
    </row>
    <row r="128" spans="1:17" ht="12.75">
      <c r="A128" s="20">
        <v>18</v>
      </c>
      <c r="B128" s="346" t="s">
        <v>275</v>
      </c>
      <c r="C128" s="103" t="s">
        <v>190</v>
      </c>
      <c r="D128" s="13">
        <f t="shared" si="6"/>
        <v>2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35">
        <v>0</v>
      </c>
      <c r="L128" s="319">
        <v>2</v>
      </c>
      <c r="M128" s="35">
        <v>0</v>
      </c>
      <c r="N128" s="35">
        <v>0</v>
      </c>
      <c r="O128" s="16">
        <f t="shared" si="7"/>
        <v>2</v>
      </c>
      <c r="P128" s="37"/>
      <c r="Q128" s="38"/>
    </row>
    <row r="129" spans="1:17" ht="12.75">
      <c r="A129" s="35"/>
      <c r="B129" s="30"/>
      <c r="C129" s="18"/>
      <c r="D129" s="258"/>
      <c r="E129" s="18"/>
      <c r="F129" s="18"/>
      <c r="G129" s="1"/>
      <c r="H129" s="18"/>
      <c r="I129" s="18"/>
      <c r="J129" s="18"/>
      <c r="K129" s="18"/>
      <c r="L129" s="35"/>
      <c r="M129" s="35"/>
      <c r="N129" s="35"/>
      <c r="O129" s="36"/>
      <c r="P129" s="37"/>
      <c r="Q129" s="38"/>
    </row>
    <row r="130" spans="1:17" ht="12.75">
      <c r="A130" s="58" t="s">
        <v>20</v>
      </c>
      <c r="B130" s="59"/>
      <c r="C130" s="60"/>
      <c r="D130" s="13"/>
      <c r="E130" s="18"/>
      <c r="F130" s="18"/>
      <c r="G130" s="1"/>
      <c r="H130" s="18"/>
      <c r="I130" s="18"/>
      <c r="J130" s="18"/>
      <c r="K130" s="18"/>
      <c r="L130" s="35"/>
      <c r="M130" s="35"/>
      <c r="N130" s="35"/>
      <c r="O130" s="16"/>
      <c r="P130" s="37"/>
      <c r="Q130" s="38"/>
    </row>
    <row r="131" spans="1:17" ht="12.75">
      <c r="A131" s="15">
        <v>1</v>
      </c>
      <c r="B131" s="98" t="s">
        <v>41</v>
      </c>
      <c r="C131" s="99" t="s">
        <v>29</v>
      </c>
      <c r="D131" s="13">
        <f aca="true" t="shared" si="8" ref="D131:D144">SUM(E131:N131)-SMALL(E131:N131,2)-MIN(E131:N131)</f>
        <v>80</v>
      </c>
      <c r="E131" s="14">
        <v>10</v>
      </c>
      <c r="F131" s="14">
        <v>10</v>
      </c>
      <c r="G131" s="14">
        <v>7</v>
      </c>
      <c r="H131" s="14">
        <v>10</v>
      </c>
      <c r="I131" s="14">
        <v>10</v>
      </c>
      <c r="J131" s="14">
        <v>10</v>
      </c>
      <c r="K131" s="14">
        <v>10</v>
      </c>
      <c r="L131" s="321">
        <v>10</v>
      </c>
      <c r="M131" s="321">
        <v>10</v>
      </c>
      <c r="N131" s="35">
        <v>0</v>
      </c>
      <c r="O131" s="16">
        <f aca="true" t="shared" si="9" ref="O131:O144">SUM(E131:N131)</f>
        <v>87</v>
      </c>
      <c r="P131" s="37"/>
      <c r="Q131" s="38"/>
    </row>
    <row r="132" spans="1:17" ht="12.75">
      <c r="A132" s="15">
        <v>2</v>
      </c>
      <c r="B132" s="98" t="s">
        <v>10</v>
      </c>
      <c r="C132" s="99" t="s">
        <v>29</v>
      </c>
      <c r="D132" s="13">
        <f t="shared" si="8"/>
        <v>57</v>
      </c>
      <c r="E132" s="14">
        <v>7</v>
      </c>
      <c r="F132" s="14">
        <v>7</v>
      </c>
      <c r="G132" s="14">
        <v>10</v>
      </c>
      <c r="H132" s="14">
        <v>7</v>
      </c>
      <c r="I132" s="14">
        <v>6</v>
      </c>
      <c r="J132" s="14">
        <v>6</v>
      </c>
      <c r="K132" s="14">
        <v>7</v>
      </c>
      <c r="L132" s="321">
        <v>7</v>
      </c>
      <c r="M132" s="35">
        <v>0</v>
      </c>
      <c r="N132" s="35">
        <v>0</v>
      </c>
      <c r="O132" s="16">
        <f t="shared" si="9"/>
        <v>57</v>
      </c>
      <c r="P132" s="37"/>
      <c r="Q132" s="38"/>
    </row>
    <row r="133" spans="1:17" ht="12.75">
      <c r="A133" s="15">
        <v>3</v>
      </c>
      <c r="B133" s="98" t="s">
        <v>42</v>
      </c>
      <c r="C133" s="99" t="s">
        <v>29</v>
      </c>
      <c r="D133" s="13">
        <f t="shared" si="8"/>
        <v>35</v>
      </c>
      <c r="E133" s="14">
        <v>6</v>
      </c>
      <c r="F133" s="14">
        <v>4</v>
      </c>
      <c r="G133" s="18">
        <v>0</v>
      </c>
      <c r="H133" s="14">
        <v>5</v>
      </c>
      <c r="I133" s="14">
        <v>7</v>
      </c>
      <c r="J133" s="14">
        <v>7</v>
      </c>
      <c r="K133" s="14">
        <v>6</v>
      </c>
      <c r="L133" s="35">
        <v>0</v>
      </c>
      <c r="M133" s="35">
        <v>0</v>
      </c>
      <c r="N133" s="35">
        <v>0</v>
      </c>
      <c r="O133" s="16">
        <f t="shared" si="9"/>
        <v>35</v>
      </c>
      <c r="P133" s="37"/>
      <c r="Q133" s="38"/>
    </row>
    <row r="134" spans="1:17" ht="12.75">
      <c r="A134" s="15">
        <v>3</v>
      </c>
      <c r="B134" s="98" t="s">
        <v>45</v>
      </c>
      <c r="C134" s="99" t="s">
        <v>29</v>
      </c>
      <c r="D134" s="13">
        <f t="shared" si="8"/>
        <v>35</v>
      </c>
      <c r="E134" s="14">
        <v>3</v>
      </c>
      <c r="F134" s="14">
        <v>5</v>
      </c>
      <c r="G134" s="14">
        <v>5</v>
      </c>
      <c r="H134" s="14">
        <v>6</v>
      </c>
      <c r="I134" s="14">
        <v>1</v>
      </c>
      <c r="J134" s="18">
        <v>0</v>
      </c>
      <c r="K134" s="18">
        <v>0</v>
      </c>
      <c r="L134" s="35">
        <v>0</v>
      </c>
      <c r="M134" s="321">
        <v>5</v>
      </c>
      <c r="N134" s="321">
        <v>10</v>
      </c>
      <c r="O134" s="16">
        <f t="shared" si="9"/>
        <v>35</v>
      </c>
      <c r="P134" s="37"/>
      <c r="Q134" s="38"/>
    </row>
    <row r="135" spans="1:17" ht="12.75">
      <c r="A135" s="15">
        <v>5</v>
      </c>
      <c r="B135" s="98" t="s">
        <v>9</v>
      </c>
      <c r="C135" s="99" t="s">
        <v>29</v>
      </c>
      <c r="D135" s="13">
        <f t="shared" si="8"/>
        <v>32</v>
      </c>
      <c r="E135" s="14">
        <v>5</v>
      </c>
      <c r="F135" s="14">
        <v>6</v>
      </c>
      <c r="G135" s="14">
        <v>6</v>
      </c>
      <c r="H135" s="14">
        <v>3</v>
      </c>
      <c r="I135" s="14">
        <v>5</v>
      </c>
      <c r="J135" s="18">
        <v>0</v>
      </c>
      <c r="K135" s="18">
        <v>0</v>
      </c>
      <c r="L135" s="35">
        <v>0</v>
      </c>
      <c r="M135" s="321">
        <v>7</v>
      </c>
      <c r="N135" s="35">
        <v>0</v>
      </c>
      <c r="O135" s="16">
        <f t="shared" si="9"/>
        <v>32</v>
      </c>
      <c r="P135" s="37"/>
      <c r="Q135" s="38"/>
    </row>
    <row r="136" spans="1:17" ht="12.75">
      <c r="A136" s="15">
        <v>6</v>
      </c>
      <c r="B136" s="161" t="s">
        <v>166</v>
      </c>
      <c r="C136" s="99" t="s">
        <v>29</v>
      </c>
      <c r="D136" s="13">
        <f t="shared" si="8"/>
        <v>19</v>
      </c>
      <c r="E136" s="31">
        <v>0</v>
      </c>
      <c r="F136" s="35">
        <v>0</v>
      </c>
      <c r="G136" s="31">
        <v>0</v>
      </c>
      <c r="H136" s="35">
        <v>0</v>
      </c>
      <c r="I136" s="14">
        <v>1</v>
      </c>
      <c r="J136" s="14">
        <v>1</v>
      </c>
      <c r="K136" s="14">
        <v>5</v>
      </c>
      <c r="L136" s="321">
        <v>6</v>
      </c>
      <c r="M136" s="35">
        <v>0</v>
      </c>
      <c r="N136" s="321">
        <v>6</v>
      </c>
      <c r="O136" s="16">
        <f t="shared" si="9"/>
        <v>19</v>
      </c>
      <c r="P136" s="37"/>
      <c r="Q136" s="38"/>
    </row>
    <row r="137" spans="1:17" ht="12.75">
      <c r="A137" s="15">
        <v>7</v>
      </c>
      <c r="B137" s="98" t="s">
        <v>13</v>
      </c>
      <c r="C137" s="99" t="s">
        <v>29</v>
      </c>
      <c r="D137" s="13">
        <f t="shared" si="8"/>
        <v>13</v>
      </c>
      <c r="E137" s="14">
        <v>4</v>
      </c>
      <c r="F137" s="18">
        <v>0</v>
      </c>
      <c r="G137" s="18">
        <v>0</v>
      </c>
      <c r="H137" s="14">
        <v>2</v>
      </c>
      <c r="I137" s="14">
        <v>3</v>
      </c>
      <c r="J137" s="14">
        <v>4</v>
      </c>
      <c r="K137" s="18">
        <v>0</v>
      </c>
      <c r="L137" s="35">
        <v>0</v>
      </c>
      <c r="M137" s="35">
        <v>0</v>
      </c>
      <c r="N137" s="35">
        <v>0</v>
      </c>
      <c r="O137" s="16">
        <f t="shared" si="9"/>
        <v>13</v>
      </c>
      <c r="P137" s="37"/>
      <c r="Q137" s="38"/>
    </row>
    <row r="138" spans="1:17" ht="12.75">
      <c r="A138" s="15">
        <v>7</v>
      </c>
      <c r="B138" s="98" t="s">
        <v>96</v>
      </c>
      <c r="C138" s="99" t="s">
        <v>29</v>
      </c>
      <c r="D138" s="13">
        <f t="shared" si="8"/>
        <v>13</v>
      </c>
      <c r="E138" s="18">
        <v>0</v>
      </c>
      <c r="F138" s="18">
        <v>0</v>
      </c>
      <c r="G138" s="14">
        <v>4</v>
      </c>
      <c r="H138" s="14">
        <v>4</v>
      </c>
      <c r="I138" s="14">
        <v>1</v>
      </c>
      <c r="J138" s="18">
        <v>0</v>
      </c>
      <c r="K138" s="18">
        <v>0</v>
      </c>
      <c r="L138" s="35">
        <v>0</v>
      </c>
      <c r="M138" s="321">
        <v>4</v>
      </c>
      <c r="N138" s="35">
        <v>0</v>
      </c>
      <c r="O138" s="16">
        <f t="shared" si="9"/>
        <v>13</v>
      </c>
      <c r="P138" s="37"/>
      <c r="Q138" s="38"/>
    </row>
    <row r="139" spans="1:17" ht="12.75">
      <c r="A139" s="15">
        <v>9</v>
      </c>
      <c r="B139" s="161" t="s">
        <v>39</v>
      </c>
      <c r="C139" s="99" t="s">
        <v>29</v>
      </c>
      <c r="D139" s="13">
        <f t="shared" si="8"/>
        <v>10</v>
      </c>
      <c r="E139" s="97">
        <v>0</v>
      </c>
      <c r="F139" s="97">
        <v>0</v>
      </c>
      <c r="G139" s="124">
        <v>0</v>
      </c>
      <c r="H139" s="97">
        <v>0</v>
      </c>
      <c r="I139" s="97">
        <v>0</v>
      </c>
      <c r="J139" s="138">
        <v>0</v>
      </c>
      <c r="K139" s="18">
        <v>0</v>
      </c>
      <c r="L139" s="35">
        <v>0</v>
      </c>
      <c r="M139" s="321">
        <v>3</v>
      </c>
      <c r="N139" s="321">
        <v>7</v>
      </c>
      <c r="O139" s="16">
        <f t="shared" si="9"/>
        <v>10</v>
      </c>
      <c r="P139" s="37"/>
      <c r="Q139" s="38"/>
    </row>
    <row r="140" spans="1:17" ht="12.75">
      <c r="A140" s="15">
        <v>10</v>
      </c>
      <c r="B140" s="161" t="s">
        <v>142</v>
      </c>
      <c r="C140" s="99" t="s">
        <v>29</v>
      </c>
      <c r="D140" s="13">
        <f t="shared" si="8"/>
        <v>9</v>
      </c>
      <c r="E140" s="31">
        <v>0</v>
      </c>
      <c r="F140" s="35">
        <v>0</v>
      </c>
      <c r="G140" s="31">
        <v>0</v>
      </c>
      <c r="H140" s="35">
        <v>0</v>
      </c>
      <c r="I140" s="14">
        <v>4</v>
      </c>
      <c r="J140" s="14">
        <v>5</v>
      </c>
      <c r="K140" s="18">
        <v>0</v>
      </c>
      <c r="L140" s="35">
        <v>0</v>
      </c>
      <c r="M140" s="35">
        <v>0</v>
      </c>
      <c r="N140" s="35">
        <v>0</v>
      </c>
      <c r="O140" s="16">
        <f t="shared" si="9"/>
        <v>9</v>
      </c>
      <c r="P140" s="37"/>
      <c r="Q140" s="38"/>
    </row>
    <row r="141" spans="1:17" ht="12.75">
      <c r="A141" s="15">
        <v>11</v>
      </c>
      <c r="B141" s="161" t="s">
        <v>316</v>
      </c>
      <c r="C141" s="99" t="s">
        <v>29</v>
      </c>
      <c r="D141" s="13">
        <f t="shared" si="8"/>
        <v>7</v>
      </c>
      <c r="E141" s="31">
        <v>0</v>
      </c>
      <c r="F141" s="35">
        <v>0</v>
      </c>
      <c r="G141" s="31">
        <v>0</v>
      </c>
      <c r="H141" s="35">
        <v>0</v>
      </c>
      <c r="I141" s="14">
        <v>1</v>
      </c>
      <c r="J141" s="15">
        <v>2</v>
      </c>
      <c r="K141" s="15">
        <v>4</v>
      </c>
      <c r="L141" s="35">
        <v>0</v>
      </c>
      <c r="M141" s="17">
        <v>0</v>
      </c>
      <c r="N141" s="35">
        <v>0</v>
      </c>
      <c r="O141" s="16">
        <f t="shared" si="9"/>
        <v>7</v>
      </c>
      <c r="P141" s="37"/>
      <c r="Q141" s="38"/>
    </row>
    <row r="142" spans="1:17" ht="12.75">
      <c r="A142" s="15">
        <v>11</v>
      </c>
      <c r="B142" s="161" t="s">
        <v>183</v>
      </c>
      <c r="C142" s="99" t="s">
        <v>29</v>
      </c>
      <c r="D142" s="13">
        <f t="shared" si="8"/>
        <v>7</v>
      </c>
      <c r="E142" s="31">
        <v>0</v>
      </c>
      <c r="F142" s="35">
        <v>0</v>
      </c>
      <c r="G142" s="31">
        <v>0</v>
      </c>
      <c r="H142" s="35">
        <v>0</v>
      </c>
      <c r="I142" s="18">
        <v>0</v>
      </c>
      <c r="J142" s="14">
        <v>1</v>
      </c>
      <c r="K142" s="18">
        <v>0</v>
      </c>
      <c r="L142" s="35">
        <v>0</v>
      </c>
      <c r="M142" s="321">
        <v>6</v>
      </c>
      <c r="N142" s="35">
        <v>0</v>
      </c>
      <c r="O142" s="16">
        <f t="shared" si="9"/>
        <v>7</v>
      </c>
      <c r="P142" s="37"/>
      <c r="Q142" s="38"/>
    </row>
    <row r="143" spans="1:17" ht="12.75">
      <c r="A143" s="15">
        <v>13</v>
      </c>
      <c r="B143" s="161" t="s">
        <v>192</v>
      </c>
      <c r="C143" s="99" t="s">
        <v>29</v>
      </c>
      <c r="D143" s="13">
        <f t="shared" si="8"/>
        <v>5</v>
      </c>
      <c r="E143" s="31">
        <v>0</v>
      </c>
      <c r="F143" s="35">
        <v>0</v>
      </c>
      <c r="G143" s="31">
        <v>0</v>
      </c>
      <c r="H143" s="35">
        <v>0</v>
      </c>
      <c r="I143" s="14">
        <v>2</v>
      </c>
      <c r="J143" s="14">
        <v>3</v>
      </c>
      <c r="K143" s="18">
        <v>0</v>
      </c>
      <c r="L143" s="35">
        <v>0</v>
      </c>
      <c r="M143" s="35">
        <v>0</v>
      </c>
      <c r="N143" s="35">
        <v>0</v>
      </c>
      <c r="O143" s="16">
        <f t="shared" si="9"/>
        <v>5</v>
      </c>
      <c r="P143" s="37"/>
      <c r="Q143" s="38"/>
    </row>
    <row r="144" spans="1:17" ht="12.75">
      <c r="A144" s="15">
        <v>14</v>
      </c>
      <c r="B144" s="161" t="s">
        <v>193</v>
      </c>
      <c r="C144" s="99" t="s">
        <v>29</v>
      </c>
      <c r="D144" s="13">
        <f t="shared" si="8"/>
        <v>2</v>
      </c>
      <c r="E144" s="18">
        <v>0</v>
      </c>
      <c r="F144" s="18">
        <v>0</v>
      </c>
      <c r="G144" s="18">
        <v>0</v>
      </c>
      <c r="H144" s="18">
        <v>0</v>
      </c>
      <c r="I144" s="19">
        <v>0</v>
      </c>
      <c r="J144" s="19">
        <v>0</v>
      </c>
      <c r="K144" s="35">
        <v>0</v>
      </c>
      <c r="L144" s="35">
        <v>0</v>
      </c>
      <c r="M144" s="321">
        <v>2</v>
      </c>
      <c r="N144" s="35">
        <v>0</v>
      </c>
      <c r="O144" s="16">
        <f t="shared" si="9"/>
        <v>2</v>
      </c>
      <c r="P144" s="37"/>
      <c r="Q144" s="38"/>
    </row>
    <row r="145" spans="1:15" ht="12.75">
      <c r="A145" s="35"/>
      <c r="B145" s="27"/>
      <c r="C145" s="124"/>
      <c r="D145" s="258"/>
      <c r="E145" s="35"/>
      <c r="F145" s="35"/>
      <c r="G145" s="1"/>
      <c r="H145" s="35"/>
      <c r="I145" s="35"/>
      <c r="J145" s="35"/>
      <c r="K145" s="18"/>
      <c r="L145" s="35"/>
      <c r="M145" s="35"/>
      <c r="N145" s="35"/>
      <c r="O145" s="36"/>
    </row>
    <row r="146" spans="1:17" ht="12.75">
      <c r="A146" s="111" t="s">
        <v>54</v>
      </c>
      <c r="B146" s="96"/>
      <c r="C146" s="97"/>
      <c r="D146" s="64"/>
      <c r="E146" s="124"/>
      <c r="F146" s="124"/>
      <c r="G146" s="1"/>
      <c r="H146" s="35"/>
      <c r="I146" s="35"/>
      <c r="J146" s="35"/>
      <c r="K146" s="18"/>
      <c r="L146" s="35"/>
      <c r="M146" s="35"/>
      <c r="N146" s="35"/>
      <c r="O146" s="16"/>
      <c r="P146" s="37"/>
      <c r="Q146" s="38"/>
    </row>
    <row r="147" spans="1:17" ht="12.75">
      <c r="A147" s="97">
        <v>1</v>
      </c>
      <c r="B147" s="96" t="s">
        <v>39</v>
      </c>
      <c r="C147" s="97" t="s">
        <v>139</v>
      </c>
      <c r="D147" s="13">
        <f>SUM(E147:N147)-SMALL(E147:N147,2)-MIN(E147:N147)</f>
        <v>47</v>
      </c>
      <c r="E147" s="97">
        <v>7</v>
      </c>
      <c r="F147" s="97">
        <v>10</v>
      </c>
      <c r="G147" s="124">
        <v>0</v>
      </c>
      <c r="H147" s="97">
        <v>10</v>
      </c>
      <c r="I147" s="97">
        <v>10</v>
      </c>
      <c r="J147" s="138">
        <v>10</v>
      </c>
      <c r="K147" s="18">
        <v>0</v>
      </c>
      <c r="L147" s="35">
        <v>0</v>
      </c>
      <c r="M147" s="15">
        <v>0</v>
      </c>
      <c r="N147" s="35">
        <v>0</v>
      </c>
      <c r="O147" s="16">
        <f>SUM(E147:N147)</f>
        <v>47</v>
      </c>
      <c r="P147" s="37"/>
      <c r="Q147" s="38"/>
    </row>
    <row r="148" spans="1:17" ht="12.75">
      <c r="A148" s="97">
        <v>2</v>
      </c>
      <c r="B148" s="165" t="s">
        <v>182</v>
      </c>
      <c r="C148" s="97" t="s">
        <v>139</v>
      </c>
      <c r="D148" s="13">
        <f>SUM(E148:N148)-SMALL(E148:N148,2)-MIN(E148:N148)</f>
        <v>17</v>
      </c>
      <c r="E148" s="124">
        <v>0</v>
      </c>
      <c r="F148" s="124">
        <v>0</v>
      </c>
      <c r="G148" s="124">
        <v>0</v>
      </c>
      <c r="H148" s="124">
        <v>0</v>
      </c>
      <c r="I148" s="171">
        <v>0</v>
      </c>
      <c r="J148" s="138">
        <v>7</v>
      </c>
      <c r="K148" s="18">
        <v>0</v>
      </c>
      <c r="L148" s="35">
        <v>0</v>
      </c>
      <c r="M148" s="35">
        <v>0</v>
      </c>
      <c r="N148" s="138">
        <v>10</v>
      </c>
      <c r="O148" s="16">
        <f>SUM(E148:N148)</f>
        <v>17</v>
      </c>
      <c r="P148" s="37"/>
      <c r="Q148" s="38"/>
    </row>
    <row r="149" spans="1:17" ht="12.75">
      <c r="A149" s="97">
        <v>3</v>
      </c>
      <c r="B149" s="96" t="s">
        <v>65</v>
      </c>
      <c r="C149" s="97" t="s">
        <v>139</v>
      </c>
      <c r="D149" s="13">
        <f>SUM(E149:N149)-SMALL(E149:N149,2)-MIN(E149:N149)</f>
        <v>14</v>
      </c>
      <c r="E149" s="124">
        <v>0</v>
      </c>
      <c r="F149" s="97">
        <v>7</v>
      </c>
      <c r="G149" s="124">
        <v>0</v>
      </c>
      <c r="H149" s="97">
        <v>7</v>
      </c>
      <c r="I149" s="110">
        <v>0</v>
      </c>
      <c r="J149" s="110">
        <v>0</v>
      </c>
      <c r="K149" s="18">
        <v>0</v>
      </c>
      <c r="L149" s="35">
        <v>0</v>
      </c>
      <c r="M149" s="35">
        <v>0</v>
      </c>
      <c r="N149" s="35">
        <v>0</v>
      </c>
      <c r="O149" s="16">
        <f>SUM(E149:N149)</f>
        <v>14</v>
      </c>
      <c r="P149" s="37"/>
      <c r="Q149" s="38"/>
    </row>
    <row r="150" spans="1:17" ht="12.75">
      <c r="A150" s="97">
        <v>4</v>
      </c>
      <c r="B150" s="96" t="s">
        <v>64</v>
      </c>
      <c r="C150" s="97" t="s">
        <v>139</v>
      </c>
      <c r="D150" s="13">
        <f>SUM(E150:N150)-SMALL(E150:N150,2)-MIN(E150:N150)</f>
        <v>12</v>
      </c>
      <c r="E150" s="124">
        <v>0</v>
      </c>
      <c r="F150" s="97">
        <v>6</v>
      </c>
      <c r="G150" s="124">
        <v>0</v>
      </c>
      <c r="H150" s="97">
        <v>6</v>
      </c>
      <c r="I150" s="110">
        <v>0</v>
      </c>
      <c r="J150" s="110">
        <v>0</v>
      </c>
      <c r="K150" s="18">
        <v>0</v>
      </c>
      <c r="L150" s="35">
        <v>0</v>
      </c>
      <c r="M150" s="35">
        <v>0</v>
      </c>
      <c r="N150" s="35">
        <v>0</v>
      </c>
      <c r="O150" s="16">
        <f>SUM(E150:N150)</f>
        <v>12</v>
      </c>
      <c r="P150" s="37"/>
      <c r="Q150" s="38"/>
    </row>
    <row r="151" spans="1:17" ht="12.75">
      <c r="A151" s="97">
        <v>5</v>
      </c>
      <c r="B151" s="96" t="s">
        <v>8</v>
      </c>
      <c r="C151" s="97" t="s">
        <v>139</v>
      </c>
      <c r="D151" s="13">
        <f>SUM(E151:N151)-SMALL(E151:N151,2)-MIN(E151:N151)</f>
        <v>10</v>
      </c>
      <c r="E151" s="97">
        <v>10</v>
      </c>
      <c r="F151" s="124">
        <v>0</v>
      </c>
      <c r="G151" s="124">
        <v>0</v>
      </c>
      <c r="H151" s="124">
        <v>0</v>
      </c>
      <c r="I151" s="110">
        <v>0</v>
      </c>
      <c r="J151" s="35">
        <v>0</v>
      </c>
      <c r="K151" s="18">
        <v>0</v>
      </c>
      <c r="L151" s="35">
        <v>0</v>
      </c>
      <c r="M151" s="35">
        <v>0</v>
      </c>
      <c r="N151" s="35">
        <v>0</v>
      </c>
      <c r="O151" s="16">
        <f>SUM(E151:N151)</f>
        <v>10</v>
      </c>
      <c r="P151" s="37"/>
      <c r="Q151" s="38"/>
    </row>
    <row r="152" spans="1:17" ht="12.75">
      <c r="A152" s="61"/>
      <c r="B152" s="34"/>
      <c r="G152" s="1"/>
      <c r="H152" s="35"/>
      <c r="I152" s="35"/>
      <c r="J152" s="35"/>
      <c r="K152" s="35"/>
      <c r="L152" s="35"/>
      <c r="M152" s="35"/>
      <c r="N152" s="35"/>
      <c r="P152" s="37"/>
      <c r="Q152" s="38"/>
    </row>
    <row r="153" spans="1:15" ht="12.75">
      <c r="A153" s="62" t="s">
        <v>21</v>
      </c>
      <c r="B153" s="28"/>
      <c r="C153" s="63"/>
      <c r="D153" s="64"/>
      <c r="E153" s="35"/>
      <c r="F153" s="35"/>
      <c r="G153" s="1"/>
      <c r="H153" s="35"/>
      <c r="I153" s="35"/>
      <c r="J153" s="35"/>
      <c r="K153" s="35"/>
      <c r="L153" s="35"/>
      <c r="M153" s="35"/>
      <c r="N153" s="35"/>
      <c r="O153" s="16"/>
    </row>
    <row r="154" spans="1:15" ht="12.75">
      <c r="A154" s="65">
        <v>1</v>
      </c>
      <c r="B154" s="92" t="s">
        <v>60</v>
      </c>
      <c r="C154" s="93" t="s">
        <v>242</v>
      </c>
      <c r="D154" s="13">
        <f aca="true" t="shared" si="10" ref="D154:D160">SUM(E154:N154)-SMALL(E154:N154,2)-MIN(E154:N154)</f>
        <v>60</v>
      </c>
      <c r="E154" s="110">
        <v>0</v>
      </c>
      <c r="F154" s="22">
        <v>10</v>
      </c>
      <c r="G154" s="22">
        <v>10</v>
      </c>
      <c r="H154" s="22">
        <v>6</v>
      </c>
      <c r="I154" s="22">
        <v>7</v>
      </c>
      <c r="J154" s="136">
        <v>10</v>
      </c>
      <c r="K154" s="136">
        <v>10</v>
      </c>
      <c r="L154" s="35">
        <v>0</v>
      </c>
      <c r="M154" s="136">
        <v>7</v>
      </c>
      <c r="N154" s="35">
        <v>0</v>
      </c>
      <c r="O154" s="16">
        <f aca="true" t="shared" si="11" ref="O154:O160">SUM(E154:N154)</f>
        <v>60</v>
      </c>
    </row>
    <row r="155" spans="1:15" ht="12.75">
      <c r="A155" s="65">
        <v>2</v>
      </c>
      <c r="B155" s="92" t="s">
        <v>38</v>
      </c>
      <c r="C155" s="93" t="s">
        <v>242</v>
      </c>
      <c r="D155" s="13">
        <f t="shared" si="10"/>
        <v>43</v>
      </c>
      <c r="E155" s="22">
        <v>10</v>
      </c>
      <c r="F155" s="22">
        <v>7</v>
      </c>
      <c r="G155" s="22">
        <v>7</v>
      </c>
      <c r="H155" s="22">
        <v>7</v>
      </c>
      <c r="I155" s="22">
        <v>2</v>
      </c>
      <c r="J155" s="35">
        <v>0</v>
      </c>
      <c r="K155" s="35">
        <v>0</v>
      </c>
      <c r="L155" s="35">
        <v>0</v>
      </c>
      <c r="M155" s="136">
        <v>10</v>
      </c>
      <c r="N155" s="35">
        <v>0</v>
      </c>
      <c r="O155" s="16">
        <f t="shared" si="11"/>
        <v>43</v>
      </c>
    </row>
    <row r="156" spans="1:15" ht="12.75">
      <c r="A156" s="65">
        <v>3</v>
      </c>
      <c r="B156" s="92" t="s">
        <v>8</v>
      </c>
      <c r="C156" s="93" t="s">
        <v>242</v>
      </c>
      <c r="D156" s="13">
        <f t="shared" si="10"/>
        <v>32</v>
      </c>
      <c r="E156" s="110">
        <v>0</v>
      </c>
      <c r="F156" s="110">
        <v>0</v>
      </c>
      <c r="G156" s="110">
        <v>0</v>
      </c>
      <c r="H156" s="22">
        <v>10</v>
      </c>
      <c r="I156" s="22">
        <v>10</v>
      </c>
      <c r="J156" s="35">
        <v>0</v>
      </c>
      <c r="K156" s="136">
        <v>7</v>
      </c>
      <c r="L156" s="35">
        <v>0</v>
      </c>
      <c r="M156" s="136">
        <v>5</v>
      </c>
      <c r="N156" s="35">
        <v>0</v>
      </c>
      <c r="O156" s="16">
        <f t="shared" si="11"/>
        <v>32</v>
      </c>
    </row>
    <row r="157" spans="1:15" ht="12.75">
      <c r="A157" s="65">
        <v>4</v>
      </c>
      <c r="B157" s="92" t="s">
        <v>119</v>
      </c>
      <c r="C157" s="93" t="s">
        <v>242</v>
      </c>
      <c r="D157" s="13">
        <f t="shared" si="10"/>
        <v>28</v>
      </c>
      <c r="E157" s="110">
        <v>0</v>
      </c>
      <c r="F157" s="110">
        <v>0</v>
      </c>
      <c r="G157" s="110">
        <v>0</v>
      </c>
      <c r="H157" s="22">
        <v>5</v>
      </c>
      <c r="I157" s="22">
        <v>6</v>
      </c>
      <c r="J157" s="136">
        <v>7</v>
      </c>
      <c r="K157" s="136">
        <v>6</v>
      </c>
      <c r="L157" s="35">
        <v>0</v>
      </c>
      <c r="M157" s="136">
        <v>4</v>
      </c>
      <c r="N157" s="35">
        <v>0</v>
      </c>
      <c r="O157" s="16">
        <f t="shared" si="11"/>
        <v>28</v>
      </c>
    </row>
    <row r="158" spans="1:15" ht="12.75">
      <c r="A158" s="65">
        <v>5</v>
      </c>
      <c r="B158" s="92" t="s">
        <v>40</v>
      </c>
      <c r="C158" s="93" t="s">
        <v>242</v>
      </c>
      <c r="D158" s="13">
        <f t="shared" si="10"/>
        <v>26</v>
      </c>
      <c r="E158" s="22">
        <v>7</v>
      </c>
      <c r="F158" s="110">
        <v>0</v>
      </c>
      <c r="G158" s="22">
        <v>6</v>
      </c>
      <c r="H158" s="110">
        <v>0</v>
      </c>
      <c r="I158" s="22">
        <v>3</v>
      </c>
      <c r="J158" s="35">
        <v>0</v>
      </c>
      <c r="K158" s="35">
        <v>0</v>
      </c>
      <c r="L158" s="136">
        <v>10</v>
      </c>
      <c r="M158" s="35">
        <v>0</v>
      </c>
      <c r="N158" s="35">
        <v>0</v>
      </c>
      <c r="O158" s="16">
        <f t="shared" si="11"/>
        <v>26</v>
      </c>
    </row>
    <row r="159" spans="1:15" ht="12.75">
      <c r="A159" s="65">
        <v>6</v>
      </c>
      <c r="B159" s="92" t="s">
        <v>110</v>
      </c>
      <c r="C159" s="93" t="s">
        <v>325</v>
      </c>
      <c r="D159" s="13">
        <f t="shared" si="10"/>
        <v>21</v>
      </c>
      <c r="E159" s="110">
        <v>0</v>
      </c>
      <c r="F159" s="110">
        <v>0</v>
      </c>
      <c r="G159" s="110">
        <v>0</v>
      </c>
      <c r="H159" s="22">
        <v>4</v>
      </c>
      <c r="I159" s="22">
        <v>5</v>
      </c>
      <c r="J159" s="136">
        <v>6</v>
      </c>
      <c r="K159" s="35">
        <v>0</v>
      </c>
      <c r="L159" s="35">
        <v>0</v>
      </c>
      <c r="M159" s="136">
        <v>6</v>
      </c>
      <c r="N159" s="35">
        <v>0</v>
      </c>
      <c r="O159" s="16">
        <f t="shared" si="11"/>
        <v>21</v>
      </c>
    </row>
    <row r="160" spans="1:15" ht="12.75">
      <c r="A160" s="65">
        <v>7</v>
      </c>
      <c r="B160" s="28" t="s">
        <v>140</v>
      </c>
      <c r="C160" s="136" t="s">
        <v>242</v>
      </c>
      <c r="D160" s="13">
        <f t="shared" si="10"/>
        <v>14</v>
      </c>
      <c r="E160" s="31">
        <v>0</v>
      </c>
      <c r="F160" s="31">
        <v>0</v>
      </c>
      <c r="G160" s="31">
        <v>0</v>
      </c>
      <c r="H160" s="31">
        <v>0</v>
      </c>
      <c r="I160" s="136">
        <v>4</v>
      </c>
      <c r="J160" s="31">
        <v>0</v>
      </c>
      <c r="K160" s="31">
        <v>0</v>
      </c>
      <c r="L160" s="31">
        <v>0</v>
      </c>
      <c r="M160" s="35">
        <v>0</v>
      </c>
      <c r="N160" s="136">
        <v>10</v>
      </c>
      <c r="O160" s="16">
        <f t="shared" si="11"/>
        <v>14</v>
      </c>
    </row>
    <row r="161" spans="2:13" ht="12.75">
      <c r="B161" s="34"/>
      <c r="M161" s="9"/>
    </row>
    <row r="162" spans="2:13" ht="12.75">
      <c r="B162" s="29"/>
      <c r="C162" s="34"/>
      <c r="M162" s="9"/>
    </row>
    <row r="163" spans="3:13" ht="12.75">
      <c r="C163" s="67"/>
      <c r="D163" s="68"/>
      <c r="F163" s="50"/>
      <c r="G163" s="50"/>
      <c r="H163" s="50"/>
      <c r="I163" s="7"/>
      <c r="J163" s="50"/>
      <c r="K163" s="50"/>
      <c r="M163" s="9"/>
    </row>
    <row r="164" spans="1:13" ht="12.75">
      <c r="A164" s="61"/>
      <c r="C164" s="34"/>
      <c r="M164" s="9"/>
    </row>
    <row r="165" spans="3:13" ht="12.75">
      <c r="C165" s="34"/>
      <c r="M165" s="9"/>
    </row>
    <row r="166" spans="2:13" ht="12.75">
      <c r="B166" s="69"/>
      <c r="C166" s="34"/>
      <c r="M166" s="9"/>
    </row>
    <row r="167" spans="3:13" ht="12.75">
      <c r="C167" s="34"/>
      <c r="M167" s="9"/>
    </row>
    <row r="168" spans="3:13" ht="12.75">
      <c r="C168" s="34"/>
      <c r="M168" s="9"/>
    </row>
    <row r="169" spans="1:13" ht="12.75">
      <c r="A169" s="61"/>
      <c r="B169" s="29"/>
      <c r="C169" s="34"/>
      <c r="M169" s="9"/>
    </row>
    <row r="170" spans="1:13" ht="12.75">
      <c r="A170" s="61"/>
      <c r="B170" s="27"/>
      <c r="C170" s="34"/>
      <c r="F170" s="7"/>
      <c r="G170" s="7"/>
      <c r="H170" s="7"/>
      <c r="I170" s="7"/>
      <c r="J170" s="50"/>
      <c r="M170" s="9"/>
    </row>
    <row r="171" spans="1:13" ht="12.75">
      <c r="A171" s="61"/>
      <c r="M171" s="9"/>
    </row>
    <row r="172" spans="1:13" ht="12.75">
      <c r="A172" s="61"/>
      <c r="B172" s="69"/>
      <c r="C172" s="34"/>
      <c r="M172" s="9"/>
    </row>
    <row r="173" spans="1:13" ht="12.75">
      <c r="A173" s="61"/>
      <c r="M173" s="9"/>
    </row>
    <row r="174" spans="3:13" ht="12.75">
      <c r="C174" s="34"/>
      <c r="M174" s="9"/>
    </row>
    <row r="175" spans="1:13" ht="12.75">
      <c r="A175" s="61"/>
      <c r="C175" s="34"/>
      <c r="M175" s="9"/>
    </row>
    <row r="176" spans="1:4" ht="12.75">
      <c r="A176" s="61"/>
      <c r="C176" s="29"/>
      <c r="D176" s="68"/>
    </row>
    <row r="177" spans="1:3" ht="12.75">
      <c r="A177" s="61"/>
      <c r="C177" s="34"/>
    </row>
    <row r="178" spans="1:4" ht="12.75">
      <c r="A178" s="61"/>
      <c r="C178" s="29"/>
      <c r="D178" s="68"/>
    </row>
    <row r="179" ht="12.75">
      <c r="A179" s="61"/>
    </row>
    <row r="180" ht="12.75">
      <c r="A180" s="61"/>
    </row>
    <row r="181" ht="12.75">
      <c r="A181" s="61"/>
    </row>
    <row r="182" ht="12.75">
      <c r="A182" s="61"/>
    </row>
    <row r="183" ht="12.75">
      <c r="A183" s="61"/>
    </row>
    <row r="184" spans="1:4" ht="12.75">
      <c r="A184" s="61"/>
      <c r="B184" s="34"/>
      <c r="C184" s="27"/>
      <c r="D184" s="68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311"/>
  <sheetViews>
    <sheetView zoomScalePageLayoutView="0" workbookViewId="0" topLeftCell="A1">
      <pane xSplit="4" ySplit="2" topLeftCell="E28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H303" sqref="AH303"/>
    </sheetView>
  </sheetViews>
  <sheetFormatPr defaultColWidth="8.8515625" defaultRowHeight="12.75"/>
  <cols>
    <col min="1" max="1" width="5.57421875" style="117" customWidth="1"/>
    <col min="2" max="2" width="20.00390625" style="0" customWidth="1"/>
    <col min="3" max="3" width="8.00390625" style="108" customWidth="1"/>
    <col min="4" max="4" width="12.8515625" style="109" customWidth="1"/>
    <col min="5" max="9" width="7.8515625" style="108" customWidth="1"/>
    <col min="10" max="10" width="7.8515625" style="118" customWidth="1"/>
    <col min="11" max="11" width="7.8515625" style="495" customWidth="1"/>
    <col min="12" max="12" width="7.8515625" style="118" customWidth="1"/>
    <col min="13" max="13" width="10.140625" style="517" customWidth="1"/>
    <col min="14" max="37" width="10.8515625" style="94" customWidth="1"/>
    <col min="38" max="38" width="12.140625" style="94" customWidth="1"/>
    <col min="39" max="66" width="10.8515625" style="94" customWidth="1"/>
    <col min="67" max="179" width="9.140625" style="94" customWidth="1"/>
  </cols>
  <sheetData>
    <row r="1" spans="1:179" s="76" customFormat="1" ht="12.75" customHeight="1">
      <c r="A1" s="72" t="s">
        <v>22</v>
      </c>
      <c r="B1" s="7" t="s">
        <v>2</v>
      </c>
      <c r="C1" s="71" t="s">
        <v>3</v>
      </c>
      <c r="D1" s="7" t="s">
        <v>23</v>
      </c>
      <c r="E1" s="583"/>
      <c r="F1" s="583"/>
      <c r="G1" s="589"/>
      <c r="H1" s="589"/>
      <c r="I1" s="589"/>
      <c r="J1" s="589"/>
      <c r="K1" s="590"/>
      <c r="L1" s="7" t="s">
        <v>24</v>
      </c>
      <c r="M1" s="462" t="s">
        <v>75</v>
      </c>
      <c r="N1" s="73" t="s">
        <v>25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</row>
    <row r="2" spans="1:179" s="76" customFormat="1" ht="12.75" customHeight="1">
      <c r="A2" s="115"/>
      <c r="B2" s="77"/>
      <c r="C2" s="78"/>
      <c r="D2" s="36" t="s">
        <v>26</v>
      </c>
      <c r="E2" s="304" t="s">
        <v>27</v>
      </c>
      <c r="F2" s="113" t="s">
        <v>28</v>
      </c>
      <c r="G2" s="300" t="s">
        <v>29</v>
      </c>
      <c r="H2" s="303" t="s">
        <v>30</v>
      </c>
      <c r="I2" s="313" t="s">
        <v>12</v>
      </c>
      <c r="J2" s="310" t="s">
        <v>14</v>
      </c>
      <c r="K2" s="307" t="s">
        <v>6</v>
      </c>
      <c r="L2" s="7" t="s">
        <v>31</v>
      </c>
      <c r="M2" s="508" t="s">
        <v>74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</row>
    <row r="3" spans="1:179" s="76" customFormat="1" ht="12.75" customHeight="1">
      <c r="A3" s="79">
        <v>1</v>
      </c>
      <c r="B3" s="26"/>
      <c r="C3" s="81"/>
      <c r="D3" s="36"/>
      <c r="E3" s="18"/>
      <c r="F3" s="18"/>
      <c r="G3" s="82"/>
      <c r="H3" s="82"/>
      <c r="I3" s="82"/>
      <c r="J3" s="82"/>
      <c r="K3" s="83"/>
      <c r="L3" s="79"/>
      <c r="M3" s="508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</row>
    <row r="4" spans="1:179" s="76" customFormat="1" ht="12.75" customHeight="1">
      <c r="A4" s="116" t="s">
        <v>58</v>
      </c>
      <c r="B4" s="84"/>
      <c r="C4" s="123" t="s">
        <v>78</v>
      </c>
      <c r="D4" s="85"/>
      <c r="E4" s="86"/>
      <c r="F4" s="86"/>
      <c r="G4" s="87"/>
      <c r="H4" s="87"/>
      <c r="I4" s="87"/>
      <c r="J4" s="87"/>
      <c r="K4" s="83"/>
      <c r="L4" s="87"/>
      <c r="M4" s="516"/>
      <c r="N4" s="88"/>
      <c r="O4" s="88"/>
      <c r="P4" s="88"/>
      <c r="Q4" s="88"/>
      <c r="R4" s="89"/>
      <c r="S4" s="89"/>
      <c r="T4" s="89"/>
      <c r="U4" s="89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90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</row>
    <row r="5" spans="1:179" s="70" customFormat="1" ht="12.75">
      <c r="A5" s="114"/>
      <c r="B5" s="112" t="s">
        <v>57</v>
      </c>
      <c r="C5" s="72"/>
      <c r="E5" s="72"/>
      <c r="F5" s="72"/>
      <c r="G5" s="72"/>
      <c r="H5" s="72"/>
      <c r="I5" s="72"/>
      <c r="J5" s="72"/>
      <c r="K5" s="447"/>
      <c r="L5" s="7"/>
      <c r="M5" s="517"/>
      <c r="N5" s="91" t="s">
        <v>32</v>
      </c>
      <c r="O5" s="91"/>
      <c r="P5" s="91"/>
      <c r="Q5" s="91"/>
      <c r="R5" s="91"/>
      <c r="S5" s="91"/>
      <c r="T5" s="91"/>
      <c r="U5" s="91" t="s">
        <v>33</v>
      </c>
      <c r="V5" s="91"/>
      <c r="W5" s="80"/>
      <c r="X5" s="80"/>
      <c r="Y5" s="80"/>
      <c r="Z5" s="80"/>
      <c r="AA5" s="80"/>
      <c r="AB5" s="80" t="s">
        <v>34</v>
      </c>
      <c r="AC5" s="80"/>
      <c r="AD5" s="80"/>
      <c r="AE5" s="80"/>
      <c r="AF5" s="80"/>
      <c r="AG5" s="80"/>
      <c r="AH5" s="80" t="s">
        <v>35</v>
      </c>
      <c r="AI5" s="80"/>
      <c r="AJ5" s="80"/>
      <c r="AK5" s="80"/>
      <c r="AL5" s="80"/>
      <c r="AM5" s="80"/>
      <c r="AN5" s="80" t="s">
        <v>36</v>
      </c>
      <c r="AO5" s="80"/>
      <c r="AP5" s="80"/>
      <c r="AQ5" s="80"/>
      <c r="AR5" s="80"/>
      <c r="AS5" s="80"/>
      <c r="AT5" s="80" t="s">
        <v>37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</row>
    <row r="6" spans="1:179" s="92" customFormat="1" ht="12.75">
      <c r="A6" s="93">
        <v>12</v>
      </c>
      <c r="B6" s="92" t="s">
        <v>38</v>
      </c>
      <c r="C6" s="93" t="s">
        <v>242</v>
      </c>
      <c r="D6" s="222">
        <f aca="true" t="shared" si="0" ref="D6:D27">MIN(N6:AZ6)</f>
        <v>0.0013649305555555556</v>
      </c>
      <c r="E6" s="93">
        <v>10</v>
      </c>
      <c r="F6" s="93"/>
      <c r="G6" s="93"/>
      <c r="H6" s="93"/>
      <c r="I6" s="93"/>
      <c r="J6" s="93"/>
      <c r="K6" s="456"/>
      <c r="L6" s="456">
        <v>10</v>
      </c>
      <c r="M6" s="518">
        <f>COUNT(N6:BN6)</f>
        <v>23</v>
      </c>
      <c r="N6" s="253">
        <v>0.0013894791666666665</v>
      </c>
      <c r="O6" s="253">
        <v>0.0013776041666666667</v>
      </c>
      <c r="P6" s="253">
        <v>0.0016766203703703706</v>
      </c>
      <c r="Q6" s="253">
        <v>0.0014022569444444445</v>
      </c>
      <c r="R6" s="253">
        <v>0.0013762499999999999</v>
      </c>
      <c r="S6" s="253">
        <v>0.0015423495370370372</v>
      </c>
      <c r="T6" s="253"/>
      <c r="U6" s="253">
        <v>0.0014310763888888888</v>
      </c>
      <c r="V6" s="253">
        <v>0.0014190625</v>
      </c>
      <c r="W6" s="253">
        <v>0.0013809259259259259</v>
      </c>
      <c r="X6" s="253">
        <v>0.0013922453703703703</v>
      </c>
      <c r="Y6" s="253">
        <v>0.0013853935185185184</v>
      </c>
      <c r="Z6" s="253">
        <v>0.0013865046296296297</v>
      </c>
      <c r="AA6" s="253">
        <v>0.0014080439814814815</v>
      </c>
      <c r="AB6" s="253">
        <v>0.0013991898148148147</v>
      </c>
      <c r="AC6" s="253">
        <v>0.001385601851851852</v>
      </c>
      <c r="AD6" s="253">
        <v>0.0013798263888888888</v>
      </c>
      <c r="AE6" s="253">
        <v>0.0013962268518518518</v>
      </c>
      <c r="AF6" s="253">
        <v>0.0013649305555555556</v>
      </c>
      <c r="AG6" s="253">
        <v>0.001426875</v>
      </c>
      <c r="AH6" s="253">
        <v>0.0013702546296296295</v>
      </c>
      <c r="AI6" s="253">
        <v>0.0013650462962962963</v>
      </c>
      <c r="AJ6" s="253">
        <v>0.001377037037037037</v>
      </c>
      <c r="AK6" s="253">
        <v>0.001540509259259259</v>
      </c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</row>
    <row r="7" spans="1:179" s="96" customFormat="1" ht="12.75">
      <c r="A7" s="97">
        <v>52</v>
      </c>
      <c r="B7" s="96" t="s">
        <v>8</v>
      </c>
      <c r="C7" s="97" t="s">
        <v>139</v>
      </c>
      <c r="D7" s="223">
        <f t="shared" si="0"/>
        <v>0.0013815393518518517</v>
      </c>
      <c r="E7" s="97"/>
      <c r="F7" s="97">
        <v>10</v>
      </c>
      <c r="G7" s="97"/>
      <c r="H7" s="97"/>
      <c r="I7" s="97"/>
      <c r="J7" s="97"/>
      <c r="K7" s="463"/>
      <c r="L7" s="463">
        <v>10</v>
      </c>
      <c r="M7" s="518">
        <f aca="true" t="shared" si="1" ref="M7:M27">COUNT(N7:BN7)</f>
        <v>14</v>
      </c>
      <c r="N7" s="253">
        <v>0.0014021296296296297</v>
      </c>
      <c r="O7" s="253">
        <v>0.001388530092592593</v>
      </c>
      <c r="P7" s="253">
        <v>0.0013980902777777778</v>
      </c>
      <c r="Q7" s="253">
        <v>0.0013882638888888888</v>
      </c>
      <c r="R7" s="253">
        <v>0.0014083796296296294</v>
      </c>
      <c r="S7" s="253">
        <v>0.0014045023148148148</v>
      </c>
      <c r="T7" s="253">
        <v>0.0013815393518518517</v>
      </c>
      <c r="U7" s="253">
        <v>0.0014056828703703703</v>
      </c>
      <c r="V7" s="253">
        <v>0.0014215046296296296</v>
      </c>
      <c r="W7" s="253">
        <v>0.001403113425925926</v>
      </c>
      <c r="X7" s="253">
        <v>0.0013999884259259258</v>
      </c>
      <c r="Y7" s="253">
        <v>0.0014137847222222223</v>
      </c>
      <c r="Z7" s="253">
        <v>0.0014002777777777778</v>
      </c>
      <c r="AA7" s="253"/>
      <c r="AB7" s="253">
        <v>0.0016153587962962962</v>
      </c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</row>
    <row r="8" spans="1:179" s="96" customFormat="1" ht="12.75">
      <c r="A8" s="97">
        <v>34</v>
      </c>
      <c r="B8" s="96" t="s">
        <v>39</v>
      </c>
      <c r="C8" s="97" t="s">
        <v>139</v>
      </c>
      <c r="D8" s="223">
        <f t="shared" si="0"/>
        <v>0.0013826851851851854</v>
      </c>
      <c r="E8" s="97"/>
      <c r="F8" s="97">
        <v>7</v>
      </c>
      <c r="G8" s="97"/>
      <c r="H8" s="97"/>
      <c r="I8" s="97"/>
      <c r="J8" s="97"/>
      <c r="K8" s="463"/>
      <c r="L8" s="463">
        <v>7</v>
      </c>
      <c r="M8" s="518">
        <f t="shared" si="1"/>
        <v>16</v>
      </c>
      <c r="N8" s="253">
        <v>0.001404409722222222</v>
      </c>
      <c r="O8" s="253">
        <v>0.0014425231481481483</v>
      </c>
      <c r="P8" s="253">
        <v>0.001454398148148148</v>
      </c>
      <c r="Q8" s="253">
        <v>0.0015602662037037035</v>
      </c>
      <c r="R8" s="253">
        <v>0.0014183217592592591</v>
      </c>
      <c r="S8" s="253">
        <v>0.0014753935185185185</v>
      </c>
      <c r="T8" s="253"/>
      <c r="U8" s="253">
        <v>0.0014555208333333336</v>
      </c>
      <c r="V8" s="253">
        <v>0.0014271874999999999</v>
      </c>
      <c r="W8" s="253">
        <v>0.0014300231481481481</v>
      </c>
      <c r="X8" s="253">
        <v>0.0014384374999999998</v>
      </c>
      <c r="Y8" s="253">
        <v>0.0014159027777777779</v>
      </c>
      <c r="Z8" s="253">
        <v>0.0014225</v>
      </c>
      <c r="AA8" s="253">
        <v>0.0014310300925925925</v>
      </c>
      <c r="AB8" s="253">
        <v>0.001407175925925926</v>
      </c>
      <c r="AC8" s="253">
        <v>0.0013826851851851854</v>
      </c>
      <c r="AD8" s="253">
        <v>0.0013965277777777778</v>
      </c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</row>
    <row r="9" spans="1:179" s="92" customFormat="1" ht="12.75">
      <c r="A9" s="93">
        <v>39</v>
      </c>
      <c r="B9" s="92" t="s">
        <v>40</v>
      </c>
      <c r="C9" s="93" t="s">
        <v>242</v>
      </c>
      <c r="D9" s="222">
        <f t="shared" si="0"/>
        <v>0.0013861574074074073</v>
      </c>
      <c r="E9" s="93">
        <v>7</v>
      </c>
      <c r="F9" s="93"/>
      <c r="G9" s="93"/>
      <c r="H9" s="93"/>
      <c r="I9" s="93"/>
      <c r="J9" s="93"/>
      <c r="K9" s="456"/>
      <c r="L9" s="456">
        <v>6</v>
      </c>
      <c r="M9" s="518">
        <f t="shared" si="1"/>
        <v>19</v>
      </c>
      <c r="N9" s="253">
        <v>0.0014009837962962962</v>
      </c>
      <c r="O9" s="253">
        <v>0.0014040393518518518</v>
      </c>
      <c r="P9" s="253">
        <v>0.0014746527777777779</v>
      </c>
      <c r="Q9" s="253">
        <v>0.001402939814814815</v>
      </c>
      <c r="R9" s="253">
        <v>0.001438912037037037</v>
      </c>
      <c r="S9" s="253">
        <v>0.0013861574074074073</v>
      </c>
      <c r="T9" s="253"/>
      <c r="U9" s="253">
        <v>0.0014253124999999997</v>
      </c>
      <c r="V9" s="253">
        <v>0.0014316203703703704</v>
      </c>
      <c r="W9" s="253">
        <v>0.0014851620370370372</v>
      </c>
      <c r="X9" s="253">
        <v>0.001408240740740741</v>
      </c>
      <c r="Y9" s="253">
        <v>0.001396458333333333</v>
      </c>
      <c r="Z9" s="253">
        <v>0.0013925925925925926</v>
      </c>
      <c r="AA9" s="253">
        <v>0.0014177430555555556</v>
      </c>
      <c r="AB9" s="253">
        <v>0.0014257175925925928</v>
      </c>
      <c r="AC9" s="253">
        <v>0.001417673611111111</v>
      </c>
      <c r="AD9" s="253">
        <v>0.0013969328703703704</v>
      </c>
      <c r="AE9" s="253">
        <v>0.001415509259259259</v>
      </c>
      <c r="AF9" s="253">
        <v>0.001389675925925926</v>
      </c>
      <c r="AG9" s="253">
        <v>0.0014572453703703702</v>
      </c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</row>
    <row r="10" spans="1:179" s="98" customFormat="1" ht="12.75">
      <c r="A10" s="99">
        <v>35</v>
      </c>
      <c r="B10" s="98" t="s">
        <v>41</v>
      </c>
      <c r="C10" s="99" t="s">
        <v>29</v>
      </c>
      <c r="D10" s="224">
        <f t="shared" si="0"/>
        <v>0.0014046180555555557</v>
      </c>
      <c r="E10" s="99"/>
      <c r="F10" s="99"/>
      <c r="G10" s="99">
        <v>10</v>
      </c>
      <c r="H10" s="99"/>
      <c r="I10" s="99"/>
      <c r="J10" s="99"/>
      <c r="K10" s="457"/>
      <c r="L10" s="457">
        <v>10</v>
      </c>
      <c r="M10" s="518">
        <f t="shared" si="1"/>
        <v>18</v>
      </c>
      <c r="N10" s="253">
        <v>0.0014436342592592593</v>
      </c>
      <c r="O10" s="253">
        <v>0.0014522222222222222</v>
      </c>
      <c r="P10" s="253">
        <v>0.0014526851851851853</v>
      </c>
      <c r="Q10" s="253">
        <v>0.0014433333333333331</v>
      </c>
      <c r="R10" s="253">
        <v>0.0014532754629629629</v>
      </c>
      <c r="S10" s="253">
        <v>0.0014376504629629628</v>
      </c>
      <c r="T10" s="253"/>
      <c r="U10" s="253">
        <v>0.0014237847222222223</v>
      </c>
      <c r="V10" s="253">
        <v>0.0014089120370370373</v>
      </c>
      <c r="W10" s="253">
        <v>0.0014065972222222223</v>
      </c>
      <c r="X10" s="253">
        <v>0.0014046180555555557</v>
      </c>
      <c r="Y10" s="253">
        <v>0.001408275462962963</v>
      </c>
      <c r="Z10" s="253">
        <v>0.0014140509259259256</v>
      </c>
      <c r="AA10" s="253"/>
      <c r="AB10" s="253">
        <v>0.001431284722222222</v>
      </c>
      <c r="AC10" s="253">
        <v>0.0014305902777777778</v>
      </c>
      <c r="AD10" s="253">
        <v>0.001419641203703704</v>
      </c>
      <c r="AE10" s="253">
        <v>0.0014121527777777778</v>
      </c>
      <c r="AF10" s="253">
        <v>0.0014093518518518517</v>
      </c>
      <c r="AG10" s="253">
        <v>0.0014127430555555553</v>
      </c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</row>
    <row r="11" spans="1:179" s="98" customFormat="1" ht="12.75">
      <c r="A11" s="99">
        <v>46</v>
      </c>
      <c r="B11" s="98" t="s">
        <v>10</v>
      </c>
      <c r="C11" s="99" t="s">
        <v>29</v>
      </c>
      <c r="D11" s="224">
        <f t="shared" si="0"/>
        <v>0.0014199537037037037</v>
      </c>
      <c r="E11" s="99"/>
      <c r="F11" s="99"/>
      <c r="G11" s="99">
        <v>7</v>
      </c>
      <c r="H11" s="99"/>
      <c r="I11" s="99"/>
      <c r="J11" s="99"/>
      <c r="K11" s="457"/>
      <c r="L11" s="457">
        <v>7</v>
      </c>
      <c r="M11" s="518">
        <f t="shared" si="1"/>
        <v>22</v>
      </c>
      <c r="N11" s="253">
        <v>0.001428287037037037</v>
      </c>
      <c r="O11" s="253">
        <v>0.001429849537037037</v>
      </c>
      <c r="P11" s="253">
        <v>0.001435798611111111</v>
      </c>
      <c r="Q11" s="253">
        <v>0.0014395254629629628</v>
      </c>
      <c r="R11" s="253">
        <v>0.0014407060185185185</v>
      </c>
      <c r="S11" s="253">
        <v>0.0014233912037037036</v>
      </c>
      <c r="T11" s="253"/>
      <c r="U11" s="253">
        <v>0.0014199537037037037</v>
      </c>
      <c r="V11" s="253">
        <v>0.0014362384259259259</v>
      </c>
      <c r="W11" s="253">
        <v>0.0014318402777777778</v>
      </c>
      <c r="X11" s="253">
        <v>0.0014284837962962964</v>
      </c>
      <c r="Y11" s="253"/>
      <c r="Z11" s="253"/>
      <c r="AA11" s="253"/>
      <c r="AB11" s="253">
        <v>0.0015462268518518518</v>
      </c>
      <c r="AC11" s="253">
        <v>0.001501886574074074</v>
      </c>
      <c r="AD11" s="253">
        <v>0.0015075</v>
      </c>
      <c r="AE11" s="253">
        <v>0.0015058333333333332</v>
      </c>
      <c r="AF11" s="253">
        <v>0.0015019212962962963</v>
      </c>
      <c r="AG11" s="253">
        <v>0.0015007986111111114</v>
      </c>
      <c r="AH11" s="253">
        <v>0.0015392708333333332</v>
      </c>
      <c r="AI11" s="253">
        <v>0.001551076388888889</v>
      </c>
      <c r="AJ11" s="253">
        <v>0.001512650462962963</v>
      </c>
      <c r="AK11" s="253">
        <v>0.001510740740740741</v>
      </c>
      <c r="AL11" s="253">
        <v>0.0014933217592592593</v>
      </c>
      <c r="AM11" s="253">
        <v>0.001490983796296296</v>
      </c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</row>
    <row r="12" spans="1:179" s="98" customFormat="1" ht="12.75">
      <c r="A12" s="99">
        <v>126</v>
      </c>
      <c r="B12" s="98" t="s">
        <v>42</v>
      </c>
      <c r="C12" s="99" t="s">
        <v>29</v>
      </c>
      <c r="D12" s="224">
        <f t="shared" si="0"/>
        <v>0.0014202314814814815</v>
      </c>
      <c r="E12" s="99"/>
      <c r="F12" s="99"/>
      <c r="G12" s="99">
        <v>6</v>
      </c>
      <c r="H12" s="99"/>
      <c r="I12" s="99"/>
      <c r="J12" s="99"/>
      <c r="K12" s="457"/>
      <c r="L12" s="457">
        <v>6</v>
      </c>
      <c r="M12" s="518">
        <f t="shared" si="1"/>
        <v>31</v>
      </c>
      <c r="N12" s="253">
        <v>0.0014817708333333334</v>
      </c>
      <c r="O12" s="253">
        <v>0.0014431018518518517</v>
      </c>
      <c r="P12" s="253">
        <v>0.0014329282407407407</v>
      </c>
      <c r="Q12" s="253">
        <v>0.001433784722222222</v>
      </c>
      <c r="R12" s="253">
        <v>0.0014202314814814815</v>
      </c>
      <c r="S12" s="253">
        <v>0.0014218402777777777</v>
      </c>
      <c r="T12" s="253"/>
      <c r="U12" s="253">
        <v>0.001497025462962963</v>
      </c>
      <c r="V12" s="253">
        <v>0.0014676273148148148</v>
      </c>
      <c r="W12" s="253">
        <v>0.001470011574074074</v>
      </c>
      <c r="X12" s="253">
        <v>0.0014540277777777778</v>
      </c>
      <c r="Y12" s="253">
        <v>0.0014465046296296294</v>
      </c>
      <c r="Z12" s="253">
        <v>0.001438298611111111</v>
      </c>
      <c r="AA12" s="253">
        <v>0.0016520833333333333</v>
      </c>
      <c r="AB12" s="253">
        <v>0.0014820601851851852</v>
      </c>
      <c r="AC12" s="253">
        <v>0.0014581712962962962</v>
      </c>
      <c r="AD12" s="253">
        <v>0.0014514814814814813</v>
      </c>
      <c r="AE12" s="253">
        <v>0.0014516319444444444</v>
      </c>
      <c r="AF12" s="253">
        <v>0.0014479398148148149</v>
      </c>
      <c r="AG12" s="253">
        <v>0.0014388078703703705</v>
      </c>
      <c r="AH12" s="253"/>
      <c r="AI12" s="253"/>
      <c r="AJ12" s="253"/>
      <c r="AK12" s="253"/>
      <c r="AL12" s="253"/>
      <c r="AM12" s="253"/>
      <c r="AN12" s="253">
        <v>0.0014524305555555555</v>
      </c>
      <c r="AO12" s="253">
        <v>0.0015137037037037037</v>
      </c>
      <c r="AP12" s="253">
        <v>0.0014316203703703704</v>
      </c>
      <c r="AQ12" s="253">
        <v>0.0014289583333333333</v>
      </c>
      <c r="AR12" s="253">
        <v>0.0014222222222222223</v>
      </c>
      <c r="AS12" s="253">
        <v>0.0014548379629629631</v>
      </c>
      <c r="AT12" s="253">
        <v>0.0015148263888888891</v>
      </c>
      <c r="AU12" s="253">
        <v>0.0014221643518518518</v>
      </c>
      <c r="AV12" s="253">
        <v>0.001449201388888889</v>
      </c>
      <c r="AW12" s="253">
        <v>0.0014262152777777778</v>
      </c>
      <c r="AX12" s="253">
        <v>0.0015285879629629627</v>
      </c>
      <c r="AY12" s="253">
        <v>0.0015878935185185182</v>
      </c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</row>
    <row r="13" spans="1:179" s="100" customFormat="1" ht="12.75">
      <c r="A13" s="101">
        <v>42</v>
      </c>
      <c r="B13" s="100" t="s">
        <v>43</v>
      </c>
      <c r="C13" s="101" t="s">
        <v>14</v>
      </c>
      <c r="D13" s="225">
        <f t="shared" si="0"/>
        <v>0.001430601851851852</v>
      </c>
      <c r="E13" s="101"/>
      <c r="F13" s="101"/>
      <c r="G13" s="101"/>
      <c r="H13" s="101"/>
      <c r="I13" s="101"/>
      <c r="J13" s="101">
        <v>10</v>
      </c>
      <c r="K13" s="460"/>
      <c r="L13" s="460">
        <v>10</v>
      </c>
      <c r="M13" s="518">
        <f t="shared" si="1"/>
        <v>21</v>
      </c>
      <c r="N13" s="253">
        <v>0.001446261574074074</v>
      </c>
      <c r="O13" s="253">
        <v>0.0014432291666666667</v>
      </c>
      <c r="P13" s="253">
        <v>0.0015354282407407409</v>
      </c>
      <c r="Q13" s="253">
        <v>0.0014520717592592595</v>
      </c>
      <c r="R13" s="253">
        <v>0.0014394675925925927</v>
      </c>
      <c r="S13" s="253">
        <v>0.0016354513888888888</v>
      </c>
      <c r="T13" s="253"/>
      <c r="U13" s="253">
        <v>0.0014542708333333332</v>
      </c>
      <c r="V13" s="253">
        <v>0.0014434953703703704</v>
      </c>
      <c r="W13" s="253">
        <v>0.001458101851851852</v>
      </c>
      <c r="X13" s="253">
        <v>0.001479479166666667</v>
      </c>
      <c r="Y13" s="253">
        <v>0.0014473148148148147</v>
      </c>
      <c r="Z13" s="253">
        <v>0.0015546759259259257</v>
      </c>
      <c r="AA13" s="253"/>
      <c r="AB13" s="253">
        <v>0.0014487499999999997</v>
      </c>
      <c r="AC13" s="253">
        <v>0.0014442245370370373</v>
      </c>
      <c r="AD13" s="253">
        <v>0.001430601851851852</v>
      </c>
      <c r="AE13" s="253">
        <v>0.0014433217592592594</v>
      </c>
      <c r="AF13" s="253">
        <v>0.0015472569444444446</v>
      </c>
      <c r="AG13" s="253">
        <v>0.0014414467592592595</v>
      </c>
      <c r="AH13" s="253"/>
      <c r="AI13" s="253"/>
      <c r="AJ13" s="253"/>
      <c r="AK13" s="253"/>
      <c r="AL13" s="253"/>
      <c r="AM13" s="253"/>
      <c r="AN13" s="253">
        <v>0.001440034722222222</v>
      </c>
      <c r="AO13" s="253">
        <v>0.0014697569444444445</v>
      </c>
      <c r="AP13" s="253">
        <v>0.0014466435185185183</v>
      </c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</row>
    <row r="14" spans="1:179" s="98" customFormat="1" ht="12.75">
      <c r="A14" s="99">
        <v>142</v>
      </c>
      <c r="B14" s="98" t="s">
        <v>9</v>
      </c>
      <c r="C14" s="99" t="s">
        <v>29</v>
      </c>
      <c r="D14" s="224">
        <f t="shared" si="0"/>
        <v>0.0014310300925925925</v>
      </c>
      <c r="E14" s="99"/>
      <c r="F14" s="99"/>
      <c r="G14" s="99">
        <v>5</v>
      </c>
      <c r="H14" s="99"/>
      <c r="I14" s="99"/>
      <c r="J14" s="99"/>
      <c r="K14" s="457"/>
      <c r="L14" s="457">
        <v>5</v>
      </c>
      <c r="M14" s="518">
        <f t="shared" si="1"/>
        <v>31</v>
      </c>
      <c r="N14" s="253">
        <v>0.0014469212962962962</v>
      </c>
      <c r="O14" s="253">
        <v>0.0014456365740740742</v>
      </c>
      <c r="P14" s="253">
        <v>0.0014365277777777779</v>
      </c>
      <c r="Q14" s="253">
        <v>0.001433576388888889</v>
      </c>
      <c r="R14" s="253">
        <v>0.0014359953703703702</v>
      </c>
      <c r="S14" s="253">
        <v>0.0014518402777777778</v>
      </c>
      <c r="T14" s="253"/>
      <c r="U14" s="253">
        <v>0.0014501388888888888</v>
      </c>
      <c r="V14" s="253">
        <v>0.0014369560185185186</v>
      </c>
      <c r="W14" s="253">
        <v>0.0014506250000000003</v>
      </c>
      <c r="X14" s="253">
        <v>0.001486261574074074</v>
      </c>
      <c r="Y14" s="253">
        <v>0.0014310300925925925</v>
      </c>
      <c r="Z14" s="253">
        <v>0.001440625</v>
      </c>
      <c r="AA14" s="253">
        <v>0.0014569097222222223</v>
      </c>
      <c r="AB14" s="253">
        <v>0.0014970138888888889</v>
      </c>
      <c r="AC14" s="253">
        <v>0.0014396527777777778</v>
      </c>
      <c r="AD14" s="253">
        <v>0.0014427199074074073</v>
      </c>
      <c r="AE14" s="253">
        <v>0.0014775694444444443</v>
      </c>
      <c r="AF14" s="253">
        <v>0.0014410069444444444</v>
      </c>
      <c r="AG14" s="253">
        <v>0.0014326157407407406</v>
      </c>
      <c r="AH14" s="253">
        <v>0.001434050925925926</v>
      </c>
      <c r="AI14" s="253">
        <v>0.0014431597222222222</v>
      </c>
      <c r="AJ14" s="253">
        <v>0.001434363425925926</v>
      </c>
      <c r="AK14" s="253">
        <v>0.001432638888888889</v>
      </c>
      <c r="AL14" s="253">
        <v>0.0014379050925925928</v>
      </c>
      <c r="AM14" s="253">
        <v>0.001432372685185185</v>
      </c>
      <c r="AN14" s="253"/>
      <c r="AO14" s="253"/>
      <c r="AP14" s="253"/>
      <c r="AQ14" s="253"/>
      <c r="AR14" s="253"/>
      <c r="AS14" s="253"/>
      <c r="AT14" s="253">
        <v>0.001434548611111111</v>
      </c>
      <c r="AU14" s="253">
        <v>0.0014372916666666668</v>
      </c>
      <c r="AV14" s="253">
        <v>0.001442650462962963</v>
      </c>
      <c r="AW14" s="253">
        <v>0.0014318865740740741</v>
      </c>
      <c r="AX14" s="253">
        <v>0.0014376736111111111</v>
      </c>
      <c r="AY14" s="253">
        <v>0.0014384837962962962</v>
      </c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</row>
    <row r="15" spans="1:179" s="102" customFormat="1" ht="12.75">
      <c r="A15" s="99">
        <v>153</v>
      </c>
      <c r="B15" s="98" t="s">
        <v>13</v>
      </c>
      <c r="C15" s="99" t="s">
        <v>29</v>
      </c>
      <c r="D15" s="224">
        <f t="shared" si="0"/>
        <v>0.0014359375</v>
      </c>
      <c r="E15" s="99"/>
      <c r="F15" s="99"/>
      <c r="G15" s="99">
        <v>4</v>
      </c>
      <c r="H15" s="99"/>
      <c r="I15" s="99"/>
      <c r="J15" s="99"/>
      <c r="K15" s="457"/>
      <c r="L15" s="457">
        <v>4</v>
      </c>
      <c r="M15" s="518">
        <f t="shared" si="1"/>
        <v>24</v>
      </c>
      <c r="N15" s="253">
        <v>0.0014521874999999997</v>
      </c>
      <c r="O15" s="253">
        <v>0.0014493402777777777</v>
      </c>
      <c r="P15" s="253">
        <v>0.0014492592592592595</v>
      </c>
      <c r="Q15" s="253">
        <v>0.0014359375</v>
      </c>
      <c r="R15" s="253">
        <v>0.0014428125000000003</v>
      </c>
      <c r="S15" s="253">
        <v>0.0014503587962962962</v>
      </c>
      <c r="T15" s="253"/>
      <c r="U15" s="253">
        <v>0.0014547453703703704</v>
      </c>
      <c r="V15" s="253">
        <v>0.0014999652777777778</v>
      </c>
      <c r="W15" s="253">
        <v>0.0014813888888888889</v>
      </c>
      <c r="X15" s="253">
        <v>0.0014555208333333336</v>
      </c>
      <c r="Y15" s="253">
        <v>0.0014559837962962964</v>
      </c>
      <c r="Z15" s="253">
        <v>0.0014410185185185186</v>
      </c>
      <c r="AA15" s="253"/>
      <c r="AB15" s="253">
        <v>0.0014625</v>
      </c>
      <c r="AC15" s="253">
        <v>0.001452013888888889</v>
      </c>
      <c r="AD15" s="253">
        <v>0.0014525694444444445</v>
      </c>
      <c r="AE15" s="253">
        <v>0.0014458449074074072</v>
      </c>
      <c r="AF15" s="253">
        <v>0.0014397453703703705</v>
      </c>
      <c r="AG15" s="253">
        <v>0.0014420254629629629</v>
      </c>
      <c r="AH15" s="253"/>
      <c r="AI15" s="253"/>
      <c r="AJ15" s="253"/>
      <c r="AK15" s="253"/>
      <c r="AL15" s="253"/>
      <c r="AM15" s="253"/>
      <c r="AN15" s="253">
        <v>0.0014536689814814813</v>
      </c>
      <c r="AO15" s="253">
        <v>0.0014450925925925924</v>
      </c>
      <c r="AP15" s="253">
        <v>0.001444548611111111</v>
      </c>
      <c r="AQ15" s="253">
        <v>0.0014479166666666666</v>
      </c>
      <c r="AR15" s="253">
        <v>0.0014429166666666668</v>
      </c>
      <c r="AS15" s="253">
        <v>0.0014410069444444444</v>
      </c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</row>
    <row r="16" spans="1:179" s="98" customFormat="1" ht="12.75">
      <c r="A16" s="99">
        <v>66</v>
      </c>
      <c r="B16" s="98" t="s">
        <v>45</v>
      </c>
      <c r="C16" s="99" t="s">
        <v>29</v>
      </c>
      <c r="D16" s="224">
        <f t="shared" si="0"/>
        <v>0.0014365856481481484</v>
      </c>
      <c r="E16" s="99"/>
      <c r="F16" s="99"/>
      <c r="G16" s="99">
        <v>3</v>
      </c>
      <c r="H16" s="99"/>
      <c r="I16" s="99"/>
      <c r="J16" s="99"/>
      <c r="K16" s="457"/>
      <c r="L16" s="457">
        <v>3</v>
      </c>
      <c r="M16" s="518">
        <f t="shared" si="1"/>
        <v>25</v>
      </c>
      <c r="N16" s="253">
        <v>0.0014723379629629628</v>
      </c>
      <c r="O16" s="253">
        <v>0.0014631828703703705</v>
      </c>
      <c r="P16" s="253">
        <v>0.0014781597222222225</v>
      </c>
      <c r="Q16" s="253">
        <v>0.0014565972222222222</v>
      </c>
      <c r="R16" s="253">
        <v>0.001457962962962963</v>
      </c>
      <c r="S16" s="253">
        <v>0.0014752662037037037</v>
      </c>
      <c r="T16" s="253"/>
      <c r="U16" s="253">
        <v>0.0014697800925925928</v>
      </c>
      <c r="V16" s="253">
        <v>0.0015120486111111114</v>
      </c>
      <c r="W16" s="253">
        <v>0.0014559143518518517</v>
      </c>
      <c r="X16" s="253">
        <v>0.0014615277777777777</v>
      </c>
      <c r="Y16" s="253">
        <v>0.0014517476851851853</v>
      </c>
      <c r="Z16" s="253">
        <v>0.0014481018518518517</v>
      </c>
      <c r="AA16" s="253">
        <v>0.0014811921296296294</v>
      </c>
      <c r="AB16" s="253">
        <v>0.0014553240740740742</v>
      </c>
      <c r="AC16" s="253">
        <v>0.0014619444444444445</v>
      </c>
      <c r="AD16" s="253">
        <v>0.0014631365740740742</v>
      </c>
      <c r="AE16" s="253">
        <v>0.0014700810185185184</v>
      </c>
      <c r="AF16" s="253">
        <v>0.0014749421296296296</v>
      </c>
      <c r="AG16" s="253">
        <v>0.0014569328703703706</v>
      </c>
      <c r="AH16" s="253"/>
      <c r="AI16" s="253"/>
      <c r="AJ16" s="253"/>
      <c r="AK16" s="253"/>
      <c r="AL16" s="253"/>
      <c r="AM16" s="253"/>
      <c r="AN16" s="253">
        <v>0.0014683680555555559</v>
      </c>
      <c r="AO16" s="253">
        <v>0.0014628935185185185</v>
      </c>
      <c r="AP16" s="253">
        <v>0.0014671064814814813</v>
      </c>
      <c r="AQ16" s="253">
        <v>0.0014748379629629627</v>
      </c>
      <c r="AR16" s="253">
        <v>0.0014941898148148147</v>
      </c>
      <c r="AS16" s="253">
        <v>0.0014365856481481484</v>
      </c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</row>
    <row r="17" spans="1:179" s="98" customFormat="1" ht="12.75">
      <c r="A17" s="103">
        <v>143</v>
      </c>
      <c r="B17" s="102" t="s">
        <v>44</v>
      </c>
      <c r="C17" s="103" t="s">
        <v>190</v>
      </c>
      <c r="D17" s="226">
        <f t="shared" si="0"/>
        <v>0.0014482407407407406</v>
      </c>
      <c r="E17" s="103"/>
      <c r="F17" s="103"/>
      <c r="G17" s="103"/>
      <c r="H17" s="103">
        <v>10</v>
      </c>
      <c r="I17" s="103"/>
      <c r="J17" s="103"/>
      <c r="K17" s="459"/>
      <c r="L17" s="459">
        <v>7</v>
      </c>
      <c r="M17" s="518">
        <f t="shared" si="1"/>
        <v>31</v>
      </c>
      <c r="N17" s="253">
        <v>0.0014488541666666666</v>
      </c>
      <c r="O17" s="253">
        <v>0.0014891550925925925</v>
      </c>
      <c r="P17" s="253">
        <v>0.0014534953703703706</v>
      </c>
      <c r="Q17" s="253">
        <v>0.001452349537037037</v>
      </c>
      <c r="R17" s="253">
        <v>0.0014685995370370371</v>
      </c>
      <c r="S17" s="253">
        <v>0.001450162037037037</v>
      </c>
      <c r="T17" s="253"/>
      <c r="U17" s="253">
        <v>0.0014582870370370372</v>
      </c>
      <c r="V17" s="253">
        <v>0.0016619907407407406</v>
      </c>
      <c r="W17" s="253">
        <v>0.0014543518518518516</v>
      </c>
      <c r="X17" s="253">
        <v>0.001460636574074074</v>
      </c>
      <c r="Y17" s="253">
        <v>0.0014557754629629628</v>
      </c>
      <c r="Z17" s="253">
        <v>0.001459988425925926</v>
      </c>
      <c r="AA17" s="253">
        <v>0.0014482407407407406</v>
      </c>
      <c r="AB17" s="253">
        <v>0.0014615509259259258</v>
      </c>
      <c r="AC17" s="253">
        <v>0.0014494444444444444</v>
      </c>
      <c r="AD17" s="253">
        <v>0.0014752083333333334</v>
      </c>
      <c r="AE17" s="253">
        <v>0.0014649652777777777</v>
      </c>
      <c r="AF17" s="253">
        <v>0.0014663657407407405</v>
      </c>
      <c r="AG17" s="253">
        <v>0.0014608564814814814</v>
      </c>
      <c r="AH17" s="253"/>
      <c r="AI17" s="253"/>
      <c r="AJ17" s="253"/>
      <c r="AK17" s="253"/>
      <c r="AL17" s="253"/>
      <c r="AM17" s="253"/>
      <c r="AN17" s="253">
        <v>0.001469351851851852</v>
      </c>
      <c r="AO17" s="253">
        <v>0.0015086226851851855</v>
      </c>
      <c r="AP17" s="253">
        <v>0.0014561921296296295</v>
      </c>
      <c r="AQ17" s="253">
        <v>0.0014595949074074075</v>
      </c>
      <c r="AR17" s="253">
        <v>0.0014625462962962962</v>
      </c>
      <c r="AS17" s="253">
        <v>0.0014663773148148147</v>
      </c>
      <c r="AT17" s="253">
        <v>0.001463275462962963</v>
      </c>
      <c r="AU17" s="253">
        <v>0.0014535300925925929</v>
      </c>
      <c r="AV17" s="253">
        <v>0.0014564583333333333</v>
      </c>
      <c r="AW17" s="253">
        <v>0.0014489236111111111</v>
      </c>
      <c r="AX17" s="253">
        <v>0.0014610300925925925</v>
      </c>
      <c r="AY17" s="253">
        <v>0.0014596527777777778</v>
      </c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</row>
    <row r="18" spans="1:179" s="102" customFormat="1" ht="12.75">
      <c r="A18" s="103">
        <v>22</v>
      </c>
      <c r="B18" s="102" t="s">
        <v>46</v>
      </c>
      <c r="C18" s="103" t="s">
        <v>190</v>
      </c>
      <c r="D18" s="226">
        <f t="shared" si="0"/>
        <v>0.0014507523148148147</v>
      </c>
      <c r="E18" s="103"/>
      <c r="F18" s="103"/>
      <c r="G18" s="103"/>
      <c r="H18" s="103">
        <v>7</v>
      </c>
      <c r="I18" s="103"/>
      <c r="J18" s="103"/>
      <c r="K18" s="459"/>
      <c r="L18" s="459">
        <v>7</v>
      </c>
      <c r="M18" s="518">
        <f t="shared" si="1"/>
        <v>22</v>
      </c>
      <c r="N18" s="253">
        <v>0.0017082175925925926</v>
      </c>
      <c r="O18" s="253">
        <v>0.0014779861111111111</v>
      </c>
      <c r="P18" s="253">
        <v>0.001473460648148148</v>
      </c>
      <c r="Q18" s="253">
        <v>0.001485775462962963</v>
      </c>
      <c r="R18" s="253">
        <v>0.0014834722222222222</v>
      </c>
      <c r="S18" s="253">
        <v>0.0014721643518518519</v>
      </c>
      <c r="T18" s="253"/>
      <c r="U18" s="253">
        <v>0.0014807638888888889</v>
      </c>
      <c r="V18" s="253">
        <v>0.001475300925925926</v>
      </c>
      <c r="W18" s="253">
        <v>0.0014704861111111114</v>
      </c>
      <c r="X18" s="253">
        <v>0.0014705555555555555</v>
      </c>
      <c r="Y18" s="253">
        <v>0.0014902314814814815</v>
      </c>
      <c r="Z18" s="253"/>
      <c r="AA18" s="253"/>
      <c r="AB18" s="253">
        <v>0.0014665393518518517</v>
      </c>
      <c r="AC18" s="253">
        <v>0.0014659490740740742</v>
      </c>
      <c r="AD18" s="253">
        <v>0.0014553819444444443</v>
      </c>
      <c r="AE18" s="253">
        <v>0.0014570254629629631</v>
      </c>
      <c r="AF18" s="253">
        <v>0.0015959722222222224</v>
      </c>
      <c r="AG18" s="253"/>
      <c r="AH18" s="253"/>
      <c r="AI18" s="253"/>
      <c r="AJ18" s="253"/>
      <c r="AK18" s="253"/>
      <c r="AL18" s="253"/>
      <c r="AM18" s="253"/>
      <c r="AN18" s="253">
        <v>0.0014507523148148147</v>
      </c>
      <c r="AO18" s="253">
        <v>0.0014600694444444444</v>
      </c>
      <c r="AP18" s="253">
        <v>0.0014656018518518516</v>
      </c>
      <c r="AQ18" s="253">
        <v>0.0014546180555555556</v>
      </c>
      <c r="AR18" s="253">
        <v>0.0014586458333333333</v>
      </c>
      <c r="AS18" s="253">
        <v>0.001469270833333333</v>
      </c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</row>
    <row r="19" spans="1:179" s="102" customFormat="1" ht="12.75">
      <c r="A19" s="103">
        <v>77</v>
      </c>
      <c r="B19" s="102" t="s">
        <v>7</v>
      </c>
      <c r="C19" s="103" t="s">
        <v>190</v>
      </c>
      <c r="D19" s="226">
        <f t="shared" si="0"/>
        <v>0.0014548726851851851</v>
      </c>
      <c r="E19" s="103"/>
      <c r="F19" s="103"/>
      <c r="G19" s="103"/>
      <c r="H19" s="103">
        <v>6</v>
      </c>
      <c r="I19" s="103"/>
      <c r="J19" s="103"/>
      <c r="K19" s="459"/>
      <c r="L19" s="459">
        <v>6</v>
      </c>
      <c r="M19" s="518">
        <f t="shared" si="1"/>
        <v>31</v>
      </c>
      <c r="N19" s="253">
        <v>0.001554074074074074</v>
      </c>
      <c r="O19" s="253">
        <v>0.0014997685185185186</v>
      </c>
      <c r="P19" s="253">
        <v>0.0014743402777777778</v>
      </c>
      <c r="Q19" s="253">
        <v>0.0014841435185185185</v>
      </c>
      <c r="R19" s="253">
        <v>0.001467048611111111</v>
      </c>
      <c r="S19" s="253">
        <v>0.0014828125</v>
      </c>
      <c r="T19" s="253"/>
      <c r="U19" s="253">
        <v>0.0014623958333333336</v>
      </c>
      <c r="V19" s="253">
        <v>0.0014802314814814817</v>
      </c>
      <c r="W19" s="253">
        <v>0.0014660995370370372</v>
      </c>
      <c r="X19" s="253">
        <v>0.0014970370370370372</v>
      </c>
      <c r="Y19" s="253">
        <v>0.0014663773148148147</v>
      </c>
      <c r="Z19" s="253">
        <v>0.001470798611111111</v>
      </c>
      <c r="AA19" s="253">
        <v>0.0014705787037037038</v>
      </c>
      <c r="AB19" s="253">
        <v>0.001460416666666667</v>
      </c>
      <c r="AC19" s="253">
        <v>0.0014899074074074075</v>
      </c>
      <c r="AD19" s="253">
        <v>0.0014607523148148147</v>
      </c>
      <c r="AE19" s="253">
        <v>0.0014664699074074074</v>
      </c>
      <c r="AF19" s="253">
        <v>0.0014675347222222223</v>
      </c>
      <c r="AG19" s="253">
        <v>0.0014621180555555553</v>
      </c>
      <c r="AH19" s="253">
        <v>0.001459259259259259</v>
      </c>
      <c r="AI19" s="253">
        <v>0.0014557754629629628</v>
      </c>
      <c r="AJ19" s="253">
        <v>0.001499050925925926</v>
      </c>
      <c r="AK19" s="253">
        <v>0.001477083333333333</v>
      </c>
      <c r="AL19" s="253">
        <v>0.0014578819444444442</v>
      </c>
      <c r="AM19" s="253">
        <v>0.001460914351851852</v>
      </c>
      <c r="AN19" s="253"/>
      <c r="AO19" s="253"/>
      <c r="AP19" s="253"/>
      <c r="AQ19" s="253"/>
      <c r="AR19" s="253"/>
      <c r="AS19" s="253"/>
      <c r="AT19" s="253">
        <v>0.001522372685185185</v>
      </c>
      <c r="AU19" s="253">
        <v>0.0015038194444444446</v>
      </c>
      <c r="AV19" s="253">
        <v>0.0014548726851851851</v>
      </c>
      <c r="AW19" s="253">
        <v>0.0014881365740740742</v>
      </c>
      <c r="AX19" s="253">
        <v>0.0014552430555555553</v>
      </c>
      <c r="AY19" s="253">
        <v>0.0014649189814814813</v>
      </c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</row>
    <row r="20" spans="1:179" s="104" customFormat="1" ht="12.75">
      <c r="A20" s="105">
        <v>98</v>
      </c>
      <c r="B20" s="104" t="s">
        <v>11</v>
      </c>
      <c r="C20" s="105" t="s">
        <v>12</v>
      </c>
      <c r="D20" s="220">
        <f t="shared" si="0"/>
        <v>0.0014644212962962961</v>
      </c>
      <c r="E20" s="105"/>
      <c r="F20" s="105"/>
      <c r="G20" s="105"/>
      <c r="H20" s="105"/>
      <c r="I20" s="105">
        <v>10</v>
      </c>
      <c r="J20" s="105"/>
      <c r="K20" s="458"/>
      <c r="L20" s="458">
        <v>5</v>
      </c>
      <c r="M20" s="518">
        <f t="shared" si="1"/>
        <v>17</v>
      </c>
      <c r="N20" s="253">
        <v>0.001496516203703704</v>
      </c>
      <c r="O20" s="253">
        <v>0.0015527546296296296</v>
      </c>
      <c r="P20" s="253">
        <v>0.0014853125000000003</v>
      </c>
      <c r="Q20" s="253">
        <v>0.0015033333333333333</v>
      </c>
      <c r="R20" s="253">
        <v>0.0014712037037037035</v>
      </c>
      <c r="S20" s="253">
        <v>0.0014787962962962964</v>
      </c>
      <c r="T20" s="253"/>
      <c r="U20" s="253">
        <v>0.0015123958333333333</v>
      </c>
      <c r="V20" s="253">
        <v>0.0014790277777777777</v>
      </c>
      <c r="W20" s="253">
        <v>0.0014799305555555555</v>
      </c>
      <c r="X20" s="253">
        <v>0.0014887500000000003</v>
      </c>
      <c r="Y20" s="253">
        <v>0.0014644212962962961</v>
      </c>
      <c r="Z20" s="253">
        <v>0.0015067361111111113</v>
      </c>
      <c r="AA20" s="253"/>
      <c r="AB20" s="253">
        <v>0.0014955208333333333</v>
      </c>
      <c r="AC20" s="253">
        <v>0.00149375</v>
      </c>
      <c r="AD20" s="253">
        <v>0.0014803703703703706</v>
      </c>
      <c r="AE20" s="253">
        <v>0.0014799652777777777</v>
      </c>
      <c r="AF20" s="253">
        <v>0.001492060185185185</v>
      </c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</row>
    <row r="21" spans="1:179" s="100" customFormat="1" ht="12.75">
      <c r="A21" s="103">
        <v>36</v>
      </c>
      <c r="B21" s="102" t="s">
        <v>47</v>
      </c>
      <c r="C21" s="119" t="s">
        <v>190</v>
      </c>
      <c r="D21" s="226">
        <f t="shared" si="0"/>
        <v>0.001475648148148148</v>
      </c>
      <c r="E21" s="103"/>
      <c r="F21" s="103"/>
      <c r="G21" s="103"/>
      <c r="H21" s="103">
        <v>5</v>
      </c>
      <c r="I21" s="103"/>
      <c r="J21" s="103"/>
      <c r="K21" s="459"/>
      <c r="L21" s="459">
        <v>5</v>
      </c>
      <c r="M21" s="518">
        <f t="shared" si="1"/>
        <v>18</v>
      </c>
      <c r="N21" s="253">
        <v>0.0015058680555555554</v>
      </c>
      <c r="O21" s="253">
        <v>0.0014908101851851853</v>
      </c>
      <c r="P21" s="253">
        <v>0.0014782291666666668</v>
      </c>
      <c r="Q21" s="253">
        <v>0.0018324189814814815</v>
      </c>
      <c r="R21" s="253">
        <v>0.0015372453703703702</v>
      </c>
      <c r="S21" s="253">
        <v>0.0014924189814814815</v>
      </c>
      <c r="T21" s="253"/>
      <c r="U21" s="253">
        <v>0.0015229513888888888</v>
      </c>
      <c r="V21" s="253">
        <v>0.0014883101851851852</v>
      </c>
      <c r="W21" s="253">
        <v>0.0015798842592592594</v>
      </c>
      <c r="X21" s="253">
        <v>0.0014914583333333334</v>
      </c>
      <c r="Y21" s="253">
        <v>0.0015036574074074075</v>
      </c>
      <c r="Z21" s="253">
        <v>0.001626261574074074</v>
      </c>
      <c r="AA21" s="253"/>
      <c r="AB21" s="253">
        <v>0.0015839351851851854</v>
      </c>
      <c r="AC21" s="253">
        <v>0.0014981712962962963</v>
      </c>
      <c r="AD21" s="253">
        <v>0.0014847222222222221</v>
      </c>
      <c r="AE21" s="253">
        <v>0.0015483564814814813</v>
      </c>
      <c r="AF21" s="253">
        <v>0.0014934722222222222</v>
      </c>
      <c r="AG21" s="253">
        <v>0.001475648148148148</v>
      </c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</row>
    <row r="22" spans="1:179" s="102" customFormat="1" ht="12.75">
      <c r="A22" s="103">
        <v>7</v>
      </c>
      <c r="B22" s="102" t="s">
        <v>48</v>
      </c>
      <c r="C22" s="103" t="s">
        <v>190</v>
      </c>
      <c r="D22" s="226">
        <f t="shared" si="0"/>
        <v>0.0014774652777777778</v>
      </c>
      <c r="E22" s="103"/>
      <c r="F22" s="103"/>
      <c r="G22" s="103"/>
      <c r="H22" s="103">
        <v>4</v>
      </c>
      <c r="I22" s="103"/>
      <c r="J22" s="103"/>
      <c r="K22" s="459"/>
      <c r="L22" s="459">
        <v>4</v>
      </c>
      <c r="M22" s="518">
        <f t="shared" si="1"/>
        <v>18</v>
      </c>
      <c r="N22" s="253">
        <v>0.001500960648148148</v>
      </c>
      <c r="O22" s="253">
        <v>0.0014919097222222224</v>
      </c>
      <c r="P22" s="253">
        <v>0.0016364930555555553</v>
      </c>
      <c r="Q22" s="253">
        <v>0.0015079513888888888</v>
      </c>
      <c r="R22" s="253">
        <v>0.001505775462962963</v>
      </c>
      <c r="S22" s="253">
        <v>0.0014891203703703705</v>
      </c>
      <c r="T22" s="253"/>
      <c r="U22" s="253">
        <v>0.0014861921296296296</v>
      </c>
      <c r="V22" s="253">
        <v>0.0014827199074074074</v>
      </c>
      <c r="W22" s="253">
        <v>0.0014860995370370369</v>
      </c>
      <c r="X22" s="253">
        <v>0.001482048611111111</v>
      </c>
      <c r="Y22" s="253">
        <v>0.0014863541666666669</v>
      </c>
      <c r="Z22" s="253">
        <v>0.0014814930555555556</v>
      </c>
      <c r="AA22" s="253"/>
      <c r="AB22" s="253">
        <v>0.0014824537037037037</v>
      </c>
      <c r="AC22" s="253">
        <v>0.0014774652777777778</v>
      </c>
      <c r="AD22" s="253">
        <v>0.0015051041666666665</v>
      </c>
      <c r="AE22" s="253">
        <v>0.0014850231481481483</v>
      </c>
      <c r="AF22" s="253">
        <v>0.001480949074074074</v>
      </c>
      <c r="AG22" s="253">
        <v>0.0014832407407407407</v>
      </c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</row>
    <row r="23" spans="1:179" s="102" customFormat="1" ht="12.75">
      <c r="A23" s="103">
        <v>8</v>
      </c>
      <c r="B23" s="102" t="s">
        <v>49</v>
      </c>
      <c r="C23" s="103" t="s">
        <v>190</v>
      </c>
      <c r="D23" s="226">
        <f t="shared" si="0"/>
        <v>0.0014931828703703702</v>
      </c>
      <c r="E23" s="103"/>
      <c r="F23" s="103"/>
      <c r="G23" s="103"/>
      <c r="H23" s="103">
        <v>3</v>
      </c>
      <c r="I23" s="103"/>
      <c r="J23" s="103"/>
      <c r="K23" s="459"/>
      <c r="L23" s="459">
        <v>3</v>
      </c>
      <c r="M23" s="518">
        <f t="shared" si="1"/>
        <v>21</v>
      </c>
      <c r="N23" s="253">
        <v>0.0015382638888888891</v>
      </c>
      <c r="O23" s="253">
        <v>0.0015149189814814817</v>
      </c>
      <c r="P23" s="253">
        <v>0.0015078703703703704</v>
      </c>
      <c r="Q23" s="253">
        <v>0.001511226851851852</v>
      </c>
      <c r="R23" s="253">
        <v>0.0015237384259259258</v>
      </c>
      <c r="S23" s="253">
        <v>0.0015088657407407405</v>
      </c>
      <c r="T23" s="253"/>
      <c r="U23" s="253">
        <v>0.001552326388888889</v>
      </c>
      <c r="V23" s="253">
        <v>0.0015188541666666666</v>
      </c>
      <c r="W23" s="253">
        <v>0.001497025462962963</v>
      </c>
      <c r="X23" s="253">
        <v>0.0015232407407407408</v>
      </c>
      <c r="Y23" s="253">
        <v>0.001501597222222222</v>
      </c>
      <c r="Z23" s="253">
        <v>0.0015688310185185182</v>
      </c>
      <c r="AA23" s="253"/>
      <c r="AB23" s="253">
        <v>0.0015327314814814813</v>
      </c>
      <c r="AC23" s="253">
        <v>0.0015555439814814815</v>
      </c>
      <c r="AD23" s="253">
        <v>0.0015173495370370369</v>
      </c>
      <c r="AE23" s="253">
        <v>0.0014988425925925924</v>
      </c>
      <c r="AF23" s="253">
        <v>0.0015632060185185185</v>
      </c>
      <c r="AG23" s="253"/>
      <c r="AH23" s="253"/>
      <c r="AI23" s="253"/>
      <c r="AJ23" s="253"/>
      <c r="AK23" s="253"/>
      <c r="AL23" s="253"/>
      <c r="AM23" s="253"/>
      <c r="AN23" s="253">
        <v>0.001501585648148148</v>
      </c>
      <c r="AO23" s="253">
        <v>0.001818553240740741</v>
      </c>
      <c r="AP23" s="253">
        <v>0.0014931828703703702</v>
      </c>
      <c r="AQ23" s="253">
        <v>0.001525</v>
      </c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</row>
    <row r="24" spans="1:179" s="100" customFormat="1" ht="12.75">
      <c r="A24" s="101">
        <v>24</v>
      </c>
      <c r="B24" s="100" t="s">
        <v>50</v>
      </c>
      <c r="C24" s="101" t="s">
        <v>14</v>
      </c>
      <c r="D24" s="225">
        <f t="shared" si="0"/>
        <v>0.0015342476851851852</v>
      </c>
      <c r="E24" s="101"/>
      <c r="F24" s="101"/>
      <c r="G24" s="101"/>
      <c r="H24" s="101"/>
      <c r="I24" s="101"/>
      <c r="J24" s="101">
        <v>7</v>
      </c>
      <c r="K24" s="460"/>
      <c r="L24" s="460">
        <v>7</v>
      </c>
      <c r="M24" s="518">
        <f t="shared" si="1"/>
        <v>16</v>
      </c>
      <c r="N24" s="253">
        <v>0.001594398148148148</v>
      </c>
      <c r="O24" s="253">
        <v>0.0016307870370370367</v>
      </c>
      <c r="P24" s="253">
        <v>0.0016221180555555555</v>
      </c>
      <c r="Q24" s="253">
        <v>0.0015752777777777777</v>
      </c>
      <c r="R24" s="253">
        <v>0.001590925925925926</v>
      </c>
      <c r="S24" s="253"/>
      <c r="T24" s="253"/>
      <c r="U24" s="253">
        <v>0.0015658449074074073</v>
      </c>
      <c r="V24" s="253">
        <v>0.0015434837962962963</v>
      </c>
      <c r="W24" s="253">
        <v>0.001554988425925926</v>
      </c>
      <c r="X24" s="253">
        <v>0.0015498958333333335</v>
      </c>
      <c r="Y24" s="253">
        <v>0.0015374189814814816</v>
      </c>
      <c r="Z24" s="253">
        <v>0.0015342476851851852</v>
      </c>
      <c r="AA24" s="253"/>
      <c r="AB24" s="253">
        <v>0.0015678009259259258</v>
      </c>
      <c r="AC24" s="253">
        <v>0.0015496180555555556</v>
      </c>
      <c r="AD24" s="253">
        <v>0.0015724652777777777</v>
      </c>
      <c r="AE24" s="253">
        <v>0.0015415046296296296</v>
      </c>
      <c r="AF24" s="253">
        <v>0.0015392824074074074</v>
      </c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</row>
    <row r="25" spans="1:179" s="106" customFormat="1" ht="12.75">
      <c r="A25" s="107">
        <v>115</v>
      </c>
      <c r="B25" s="106" t="s">
        <v>51</v>
      </c>
      <c r="C25" s="107" t="s">
        <v>6</v>
      </c>
      <c r="D25" s="227">
        <f t="shared" si="0"/>
        <v>0.0015483449074074074</v>
      </c>
      <c r="E25" s="107"/>
      <c r="F25" s="107"/>
      <c r="G25" s="107"/>
      <c r="H25" s="107"/>
      <c r="I25" s="107"/>
      <c r="J25" s="107"/>
      <c r="K25" s="461">
        <v>10</v>
      </c>
      <c r="L25" s="461">
        <v>10</v>
      </c>
      <c r="M25" s="518">
        <f t="shared" si="1"/>
        <v>22</v>
      </c>
      <c r="N25" s="253">
        <v>0.0016402083333333331</v>
      </c>
      <c r="O25" s="253">
        <v>0.0016151851851851854</v>
      </c>
      <c r="P25" s="253">
        <v>0.001619849537037037</v>
      </c>
      <c r="Q25" s="253">
        <v>0.001635347222222222</v>
      </c>
      <c r="R25" s="253">
        <v>0.0016021412037037037</v>
      </c>
      <c r="S25" s="253"/>
      <c r="T25" s="253"/>
      <c r="U25" s="253">
        <v>0.0016223148148148145</v>
      </c>
      <c r="V25" s="253">
        <v>0.0016139699074074075</v>
      </c>
      <c r="W25" s="253">
        <v>0.0016050462962962963</v>
      </c>
      <c r="X25" s="253">
        <v>0.0015858912037037037</v>
      </c>
      <c r="Y25" s="253">
        <v>0.0015895717592592593</v>
      </c>
      <c r="Z25" s="253">
        <v>0.0015999421296296298</v>
      </c>
      <c r="AA25" s="253"/>
      <c r="AB25" s="253">
        <v>0.0015799999999999998</v>
      </c>
      <c r="AC25" s="253">
        <v>0.001576365740740741</v>
      </c>
      <c r="AD25" s="253">
        <v>0.0015750925925925923</v>
      </c>
      <c r="AE25" s="253">
        <v>0.0015750578703703701</v>
      </c>
      <c r="AF25" s="253">
        <v>0.001581574074074074</v>
      </c>
      <c r="AG25" s="253"/>
      <c r="AH25" s="253"/>
      <c r="AI25" s="253"/>
      <c r="AJ25" s="253"/>
      <c r="AK25" s="253"/>
      <c r="AL25" s="253"/>
      <c r="AM25" s="253"/>
      <c r="AN25" s="253">
        <v>0.001776296296296296</v>
      </c>
      <c r="AO25" s="253">
        <v>0.0016009953703703705</v>
      </c>
      <c r="AP25" s="253">
        <v>0.0015549421296296299</v>
      </c>
      <c r="AQ25" s="253">
        <v>0.0016107407407407407</v>
      </c>
      <c r="AR25" s="253">
        <v>0.0015697337962962963</v>
      </c>
      <c r="AS25" s="253">
        <v>0.0015483449074074074</v>
      </c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</row>
    <row r="26" spans="1:179" s="102" customFormat="1" ht="12.75">
      <c r="A26" s="103">
        <v>15</v>
      </c>
      <c r="B26" s="102" t="s">
        <v>52</v>
      </c>
      <c r="C26" s="103" t="s">
        <v>190</v>
      </c>
      <c r="D26" s="226">
        <f t="shared" si="0"/>
        <v>0.001561400462962963</v>
      </c>
      <c r="E26" s="103"/>
      <c r="F26" s="103"/>
      <c r="G26" s="103"/>
      <c r="H26" s="103">
        <v>2</v>
      </c>
      <c r="I26" s="103"/>
      <c r="J26" s="103"/>
      <c r="K26" s="459"/>
      <c r="L26" s="459">
        <v>2</v>
      </c>
      <c r="M26" s="518">
        <f t="shared" si="1"/>
        <v>15</v>
      </c>
      <c r="N26" s="253">
        <v>0.0016282407407407409</v>
      </c>
      <c r="O26" s="253">
        <v>0.0016207291666666668</v>
      </c>
      <c r="P26" s="253">
        <v>0.0015918287037037038</v>
      </c>
      <c r="Q26" s="253">
        <v>0.0016517245370370373</v>
      </c>
      <c r="R26" s="253">
        <v>0.0016297222222222223</v>
      </c>
      <c r="S26" s="253"/>
      <c r="T26" s="253"/>
      <c r="U26" s="253">
        <v>0.0016575694444444444</v>
      </c>
      <c r="V26" s="253">
        <v>0.0016442824074074075</v>
      </c>
      <c r="W26" s="253">
        <v>0.001640150462962963</v>
      </c>
      <c r="X26" s="253">
        <v>0.0016104398148148148</v>
      </c>
      <c r="Y26" s="253">
        <v>0.0015931712962962963</v>
      </c>
      <c r="Z26" s="253"/>
      <c r="AA26" s="253"/>
      <c r="AB26" s="253">
        <v>0.001601423611111111</v>
      </c>
      <c r="AC26" s="253">
        <v>0.0016079861111111112</v>
      </c>
      <c r="AD26" s="253">
        <v>0.0015905208333333335</v>
      </c>
      <c r="AE26" s="253">
        <v>0.001561400462962963</v>
      </c>
      <c r="AF26" s="253">
        <v>0.0016177199074074073</v>
      </c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</row>
    <row r="27" spans="1:179" s="100" customFormat="1" ht="12.75">
      <c r="A27" s="103">
        <v>30</v>
      </c>
      <c r="B27" s="102" t="s">
        <v>53</v>
      </c>
      <c r="C27" s="119" t="s">
        <v>190</v>
      </c>
      <c r="D27" s="226">
        <f t="shared" si="0"/>
        <v>0.001722476851851852</v>
      </c>
      <c r="E27" s="103"/>
      <c r="F27" s="103"/>
      <c r="G27" s="103"/>
      <c r="H27" s="103">
        <v>1</v>
      </c>
      <c r="I27" s="103"/>
      <c r="J27" s="103"/>
      <c r="K27" s="459"/>
      <c r="L27" s="459">
        <v>1</v>
      </c>
      <c r="M27" s="518">
        <f t="shared" si="1"/>
        <v>12</v>
      </c>
      <c r="N27" s="253">
        <v>0.0018118518518518518</v>
      </c>
      <c r="O27" s="253">
        <v>0.0017898263888888888</v>
      </c>
      <c r="P27" s="253">
        <v>0.0017901157407407408</v>
      </c>
      <c r="Q27" s="253"/>
      <c r="R27" s="253"/>
      <c r="S27" s="253"/>
      <c r="T27" s="253"/>
      <c r="U27" s="253">
        <v>0.0017556828703703703</v>
      </c>
      <c r="V27" s="253">
        <v>0.001722476851851852</v>
      </c>
      <c r="W27" s="253">
        <v>0.0017334143518518517</v>
      </c>
      <c r="X27" s="253">
        <v>0.0017446412037037038</v>
      </c>
      <c r="Y27" s="253">
        <v>0.0017786805555555557</v>
      </c>
      <c r="Z27" s="253"/>
      <c r="AA27" s="253"/>
      <c r="AB27" s="253">
        <v>0.0018023958333333332</v>
      </c>
      <c r="AC27" s="253">
        <v>0.0017564930555555554</v>
      </c>
      <c r="AD27" s="253">
        <v>0.0017799652777777779</v>
      </c>
      <c r="AE27" s="253">
        <v>0.0018757060185185187</v>
      </c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</row>
    <row r="28" spans="4:66" ht="12.75">
      <c r="D28" s="228"/>
      <c r="L28" s="31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</row>
    <row r="29" spans="1:179" ht="12.75">
      <c r="A29" s="76"/>
      <c r="C29" s="118"/>
      <c r="D29" s="228"/>
      <c r="E29"/>
      <c r="F29"/>
      <c r="G29"/>
      <c r="H29"/>
      <c r="I29"/>
      <c r="J29"/>
      <c r="L29" s="27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FW29"/>
    </row>
    <row r="30" spans="1:179" s="70" customFormat="1" ht="12.75">
      <c r="A30" s="72">
        <v>2</v>
      </c>
      <c r="C30" s="121"/>
      <c r="D30" s="229"/>
      <c r="E30" s="121"/>
      <c r="F30" s="121"/>
      <c r="G30" s="121"/>
      <c r="H30" s="121"/>
      <c r="K30" s="496"/>
      <c r="L30" s="7"/>
      <c r="M30" s="517"/>
      <c r="N30" s="256"/>
      <c r="O30" s="229"/>
      <c r="P30" s="229"/>
      <c r="Q30" s="229"/>
      <c r="R30" s="229"/>
      <c r="S30" s="229"/>
      <c r="T30" s="229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</row>
    <row r="31" spans="1:178" s="70" customFormat="1" ht="12.75">
      <c r="A31" s="70" t="s">
        <v>77</v>
      </c>
      <c r="C31" s="72" t="s">
        <v>78</v>
      </c>
      <c r="D31" s="229"/>
      <c r="K31" s="447"/>
      <c r="L31" s="259"/>
      <c r="M31" s="517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</row>
    <row r="32" spans="2:178" s="70" customFormat="1" ht="12.75">
      <c r="B32" s="112" t="s">
        <v>79</v>
      </c>
      <c r="C32" s="121"/>
      <c r="D32" s="229"/>
      <c r="E32" s="121"/>
      <c r="F32" s="121"/>
      <c r="G32" s="121"/>
      <c r="H32" s="121"/>
      <c r="K32" s="447"/>
      <c r="L32" s="259"/>
      <c r="M32" s="517"/>
      <c r="N32" s="229" t="s">
        <v>32</v>
      </c>
      <c r="O32" s="256"/>
      <c r="P32" s="256"/>
      <c r="Q32" s="256"/>
      <c r="R32" s="256"/>
      <c r="S32" s="256"/>
      <c r="T32" s="256"/>
      <c r="U32" s="229" t="s">
        <v>69</v>
      </c>
      <c r="V32" s="229"/>
      <c r="W32" s="229"/>
      <c r="X32" s="229"/>
      <c r="Y32" s="229"/>
      <c r="Z32" s="229"/>
      <c r="AA32" s="229"/>
      <c r="AB32" s="229" t="s">
        <v>33</v>
      </c>
      <c r="AC32" s="256"/>
      <c r="AD32" s="256"/>
      <c r="AE32" s="256"/>
      <c r="AF32" s="256"/>
      <c r="AG32" s="256"/>
      <c r="AH32" s="256"/>
      <c r="AI32" s="229" t="s">
        <v>70</v>
      </c>
      <c r="AJ32" s="256"/>
      <c r="AK32" s="256"/>
      <c r="AL32" s="256"/>
      <c r="AM32" s="256"/>
      <c r="AN32" s="256"/>
      <c r="AO32" s="256"/>
      <c r="AP32" s="229" t="s">
        <v>71</v>
      </c>
      <c r="AQ32" s="256"/>
      <c r="AR32" s="256"/>
      <c r="AS32" s="256"/>
      <c r="AT32" s="256"/>
      <c r="AU32" s="256"/>
      <c r="AV32" s="256"/>
      <c r="AW32" s="229" t="s">
        <v>72</v>
      </c>
      <c r="AX32" s="256"/>
      <c r="AY32" s="256"/>
      <c r="AZ32" s="256"/>
      <c r="BA32" s="256"/>
      <c r="BB32" s="256"/>
      <c r="BC32" s="256"/>
      <c r="BD32" s="256"/>
      <c r="BE32" s="256"/>
      <c r="BF32" s="229" t="s">
        <v>34</v>
      </c>
      <c r="BG32" s="256"/>
      <c r="BH32" s="256"/>
      <c r="BI32" s="256"/>
      <c r="BJ32" s="229" t="s">
        <v>73</v>
      </c>
      <c r="BK32" s="256"/>
      <c r="BL32" s="256"/>
      <c r="BM32" s="256"/>
      <c r="BN32" s="256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</row>
    <row r="33" spans="1:179" ht="12.75">
      <c r="A33" s="93">
        <v>55</v>
      </c>
      <c r="B33" s="92" t="s">
        <v>60</v>
      </c>
      <c r="C33" s="93" t="s">
        <v>242</v>
      </c>
      <c r="D33" s="216">
        <f aca="true" t="shared" si="2" ref="D33:D57">MIN(N33:BN33)</f>
        <v>0.0011753935185185185</v>
      </c>
      <c r="E33" s="93">
        <v>10</v>
      </c>
      <c r="F33" s="93"/>
      <c r="G33" s="93"/>
      <c r="H33" s="93"/>
      <c r="I33" s="93"/>
      <c r="J33" s="93"/>
      <c r="K33" s="456"/>
      <c r="L33" s="456">
        <v>10</v>
      </c>
      <c r="M33" s="518">
        <f aca="true" t="shared" si="3" ref="M33:M57">COUNT(N33:BN33)</f>
        <v>27</v>
      </c>
      <c r="N33" s="253">
        <v>0.0013244675925925926</v>
      </c>
      <c r="O33" s="253">
        <v>0.0012830671296296297</v>
      </c>
      <c r="P33" s="253">
        <v>0.0013110069444444445</v>
      </c>
      <c r="Q33" s="253">
        <v>0.0013008333333333335</v>
      </c>
      <c r="R33" s="253">
        <v>0.0013983912037037038</v>
      </c>
      <c r="S33" s="253">
        <v>0.0012535648148148148</v>
      </c>
      <c r="T33" s="253">
        <v>0.0012742361111111112</v>
      </c>
      <c r="U33" s="253"/>
      <c r="V33" s="253"/>
      <c r="W33" s="253"/>
      <c r="X33" s="253"/>
      <c r="Y33" s="253"/>
      <c r="Z33" s="253"/>
      <c r="AA33" s="253"/>
      <c r="AB33" s="253">
        <v>0.0013976041666666668</v>
      </c>
      <c r="AC33" s="253">
        <v>0.0013377546296296295</v>
      </c>
      <c r="AD33" s="253">
        <v>0.0013219097222222224</v>
      </c>
      <c r="AE33" s="253">
        <v>0.0013072800925925925</v>
      </c>
      <c r="AF33" s="253">
        <v>0.0013103472222222223</v>
      </c>
      <c r="AG33" s="253">
        <v>0.0012731481481481483</v>
      </c>
      <c r="AH33" s="253">
        <v>0.0012964467592592593</v>
      </c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>
        <v>0.001255787037037037</v>
      </c>
      <c r="AX33" s="253">
        <v>0.0011753935185185185</v>
      </c>
      <c r="AY33" s="253">
        <v>0.0011857523148148146</v>
      </c>
      <c r="AZ33" s="253">
        <v>0.0012055324074074073</v>
      </c>
      <c r="BA33" s="253">
        <v>0.001232210648148148</v>
      </c>
      <c r="BB33" s="253">
        <v>0.0013048032407407407</v>
      </c>
      <c r="BC33" s="253">
        <v>0.0011893518518518518</v>
      </c>
      <c r="BD33" s="253">
        <v>0.0012114351851851852</v>
      </c>
      <c r="BE33" s="253">
        <v>0.0012211226851851851</v>
      </c>
      <c r="BF33" s="253">
        <v>0.0014000578703703703</v>
      </c>
      <c r="BG33" s="253">
        <v>0.0012624189814814813</v>
      </c>
      <c r="BH33" s="253">
        <v>0.0012832754629629628</v>
      </c>
      <c r="BI33" s="253">
        <v>0.0013632754629629628</v>
      </c>
      <c r="BJ33" s="253"/>
      <c r="BK33" s="253"/>
      <c r="BL33" s="253"/>
      <c r="BM33" s="253"/>
      <c r="BN33" s="253"/>
      <c r="FW33"/>
    </row>
    <row r="34" spans="1:179" ht="12.75">
      <c r="A34" s="93">
        <v>2</v>
      </c>
      <c r="B34" s="92" t="s">
        <v>38</v>
      </c>
      <c r="C34" s="93" t="s">
        <v>242</v>
      </c>
      <c r="D34" s="216">
        <f t="shared" si="2"/>
        <v>0.0012063310185185185</v>
      </c>
      <c r="E34" s="93">
        <v>7</v>
      </c>
      <c r="F34" s="93"/>
      <c r="G34" s="93"/>
      <c r="H34" s="93"/>
      <c r="I34" s="93"/>
      <c r="J34" s="93"/>
      <c r="K34" s="456"/>
      <c r="L34" s="456">
        <v>7</v>
      </c>
      <c r="M34" s="518">
        <f t="shared" si="3"/>
        <v>19</v>
      </c>
      <c r="N34" s="253">
        <v>0.0014015277777777778</v>
      </c>
      <c r="O34" s="253">
        <v>0.0013814583333333335</v>
      </c>
      <c r="P34" s="253">
        <v>0.0013363773148148148</v>
      </c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>
        <v>0.00144375</v>
      </c>
      <c r="AC34" s="253">
        <v>0.001405648148148148</v>
      </c>
      <c r="AD34" s="253">
        <v>0.0013888078703703703</v>
      </c>
      <c r="AE34" s="253">
        <v>0.0013678935185185185</v>
      </c>
      <c r="AF34" s="253">
        <v>0.0013667824074074075</v>
      </c>
      <c r="AG34" s="253">
        <v>0.0016547569444444446</v>
      </c>
      <c r="AH34" s="253"/>
      <c r="AI34" s="253"/>
      <c r="AJ34" s="253"/>
      <c r="AK34" s="253"/>
      <c r="AL34" s="253"/>
      <c r="AM34" s="253"/>
      <c r="AN34" s="253"/>
      <c r="AO34" s="253"/>
      <c r="AP34" s="253">
        <v>0.0012950578703703702</v>
      </c>
      <c r="AQ34" s="253">
        <v>0.0012371296296296297</v>
      </c>
      <c r="AR34" s="253">
        <v>0.0012421875</v>
      </c>
      <c r="AS34" s="253">
        <v>0.0012261689814814815</v>
      </c>
      <c r="AT34" s="253">
        <v>0.001219849537037037</v>
      </c>
      <c r="AU34" s="253">
        <v>0.0012063310185185185</v>
      </c>
      <c r="AV34" s="253" t="s">
        <v>59</v>
      </c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>
        <v>0.0014860763888888886</v>
      </c>
      <c r="BK34" s="253">
        <v>0.0017230439814814814</v>
      </c>
      <c r="BL34" s="253">
        <v>0.0014482291666666665</v>
      </c>
      <c r="BM34" s="253">
        <v>0.001479537037037037</v>
      </c>
      <c r="BN34" s="253"/>
      <c r="FW34"/>
    </row>
    <row r="35" spans="1:179" ht="12.75">
      <c r="A35" s="99">
        <v>35</v>
      </c>
      <c r="B35" s="98" t="s">
        <v>41</v>
      </c>
      <c r="C35" s="99" t="s">
        <v>29</v>
      </c>
      <c r="D35" s="217">
        <f t="shared" si="2"/>
        <v>0.0012139930555555556</v>
      </c>
      <c r="E35" s="99"/>
      <c r="F35" s="99"/>
      <c r="G35" s="99">
        <v>10</v>
      </c>
      <c r="H35" s="99"/>
      <c r="I35" s="99"/>
      <c r="J35" s="99"/>
      <c r="K35" s="457"/>
      <c r="L35" s="457">
        <v>10</v>
      </c>
      <c r="M35" s="518">
        <f t="shared" si="3"/>
        <v>20</v>
      </c>
      <c r="N35" s="253">
        <v>0.0014420254629629629</v>
      </c>
      <c r="O35" s="253">
        <v>0.0014283217592592592</v>
      </c>
      <c r="P35" s="253">
        <v>0.0014144097222222223</v>
      </c>
      <c r="Q35" s="253">
        <v>0.0014212152777777775</v>
      </c>
      <c r="R35" s="253">
        <v>0.0013563310185185186</v>
      </c>
      <c r="S35" s="253">
        <v>0.0013305671296296297</v>
      </c>
      <c r="T35" s="253"/>
      <c r="U35" s="253"/>
      <c r="V35" s="253"/>
      <c r="W35" s="253"/>
      <c r="X35" s="253"/>
      <c r="Y35" s="253"/>
      <c r="Z35" s="253"/>
      <c r="AA35" s="253"/>
      <c r="AB35" s="253">
        <v>0.0014940509259259258</v>
      </c>
      <c r="AC35" s="253">
        <v>0.0014884027777777777</v>
      </c>
      <c r="AD35" s="253">
        <v>0.001480277777777778</v>
      </c>
      <c r="AE35" s="253">
        <v>0.0016256712962962963</v>
      </c>
      <c r="AF35" s="253">
        <v>0.001438159722222222</v>
      </c>
      <c r="AG35" s="253">
        <v>0.0014104745370370367</v>
      </c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>
        <v>0.0013250578703703703</v>
      </c>
      <c r="AX35" s="253">
        <v>0.001255439814814815</v>
      </c>
      <c r="AY35" s="253">
        <v>0.0012435069444444444</v>
      </c>
      <c r="AZ35" s="253">
        <v>0.0012386342592592594</v>
      </c>
      <c r="BA35" s="253">
        <v>0.0012818402777777778</v>
      </c>
      <c r="BB35" s="253">
        <v>0.0012881828703703703</v>
      </c>
      <c r="BC35" s="253">
        <v>0.0012342708333333333</v>
      </c>
      <c r="BD35" s="253">
        <v>0.0012139930555555556</v>
      </c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FW35"/>
    </row>
    <row r="36" spans="1:179" ht="12.75">
      <c r="A36" s="99">
        <v>46</v>
      </c>
      <c r="B36" s="98" t="s">
        <v>10</v>
      </c>
      <c r="C36" s="99" t="s">
        <v>29</v>
      </c>
      <c r="D36" s="217">
        <f t="shared" si="2"/>
        <v>0.0012368518518518518</v>
      </c>
      <c r="E36" s="99"/>
      <c r="F36" s="99"/>
      <c r="G36" s="99">
        <v>7</v>
      </c>
      <c r="H36" s="99"/>
      <c r="I36" s="99"/>
      <c r="J36" s="99"/>
      <c r="K36" s="457"/>
      <c r="L36" s="457">
        <v>7</v>
      </c>
      <c r="M36" s="518">
        <f t="shared" si="3"/>
        <v>15</v>
      </c>
      <c r="N36" s="253">
        <v>0.001399675925925926</v>
      </c>
      <c r="O36" s="253">
        <v>0.001327476851851852</v>
      </c>
      <c r="P36" s="253">
        <v>0.0013292592592592594</v>
      </c>
      <c r="Q36" s="253">
        <v>0.0013394675925925926</v>
      </c>
      <c r="R36" s="253">
        <v>0.0013406944444444445</v>
      </c>
      <c r="S36" s="253">
        <v>0.0013285069444444447</v>
      </c>
      <c r="T36" s="253">
        <v>0.0013320717592592594</v>
      </c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>
        <v>0.0012993171296296296</v>
      </c>
      <c r="AX36" s="253">
        <v>0.0012490393518518519</v>
      </c>
      <c r="AY36" s="253">
        <v>0.0012605671296296297</v>
      </c>
      <c r="AZ36" s="253">
        <v>0.001264525462962963</v>
      </c>
      <c r="BA36" s="253">
        <v>0.001316851851851852</v>
      </c>
      <c r="BB36" s="253">
        <v>0.001262002314814815</v>
      </c>
      <c r="BC36" s="253">
        <v>0.0012761226851851853</v>
      </c>
      <c r="BD36" s="253">
        <v>0.0012368518518518518</v>
      </c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FW36"/>
    </row>
    <row r="37" spans="1:179" ht="12.75">
      <c r="A37" s="99">
        <v>142</v>
      </c>
      <c r="B37" s="98" t="s">
        <v>9</v>
      </c>
      <c r="C37" s="99" t="s">
        <v>29</v>
      </c>
      <c r="D37" s="217">
        <f t="shared" si="2"/>
        <v>0.001239375</v>
      </c>
      <c r="E37" s="99"/>
      <c r="F37" s="99"/>
      <c r="G37" s="99">
        <v>6</v>
      </c>
      <c r="H37" s="99"/>
      <c r="I37" s="99"/>
      <c r="J37" s="99"/>
      <c r="K37" s="457"/>
      <c r="L37" s="457">
        <v>6</v>
      </c>
      <c r="M37" s="518">
        <f t="shared" si="3"/>
        <v>26</v>
      </c>
      <c r="N37" s="253">
        <v>0.0014436111111111114</v>
      </c>
      <c r="O37" s="253">
        <v>0.0013809259259259259</v>
      </c>
      <c r="P37" s="253">
        <v>0.0013675578703703703</v>
      </c>
      <c r="Q37" s="253">
        <v>0.0013517476851851852</v>
      </c>
      <c r="R37" s="253">
        <v>0.0013674421296296297</v>
      </c>
      <c r="S37" s="253">
        <v>0.0013580439814814816</v>
      </c>
      <c r="T37" s="253">
        <v>0.001352326388888889</v>
      </c>
      <c r="U37" s="253"/>
      <c r="V37" s="253"/>
      <c r="W37" s="253"/>
      <c r="X37" s="253"/>
      <c r="Y37" s="253"/>
      <c r="Z37" s="253"/>
      <c r="AA37" s="253"/>
      <c r="AB37" s="253">
        <v>0.0014799305555555555</v>
      </c>
      <c r="AC37" s="253">
        <v>0.0014398842592592595</v>
      </c>
      <c r="AD37" s="253">
        <v>0.00138505787037037</v>
      </c>
      <c r="AE37" s="253">
        <v>0.0013763541666666666</v>
      </c>
      <c r="AF37" s="253">
        <v>0.0013679861111111113</v>
      </c>
      <c r="AG37" s="253">
        <v>0.0013695254629629628</v>
      </c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>
        <v>0.0014183333333333333</v>
      </c>
      <c r="AX37" s="253">
        <v>0.0012983333333333334</v>
      </c>
      <c r="AY37" s="253">
        <v>0.001278275462962963</v>
      </c>
      <c r="AZ37" s="253">
        <v>0.0012508796296296298</v>
      </c>
      <c r="BA37" s="253">
        <v>0.0012403124999999999</v>
      </c>
      <c r="BB37" s="253">
        <v>0.0012568055555555555</v>
      </c>
      <c r="BC37" s="253">
        <v>0.0012765509259259258</v>
      </c>
      <c r="BD37" s="253">
        <v>0.001239375</v>
      </c>
      <c r="BE37" s="253"/>
      <c r="BF37" s="253"/>
      <c r="BG37" s="253"/>
      <c r="BH37" s="253"/>
      <c r="BI37" s="253"/>
      <c r="BJ37" s="253">
        <v>0.0014863078703703705</v>
      </c>
      <c r="BK37" s="253">
        <v>0.001465150462962963</v>
      </c>
      <c r="BL37" s="253">
        <v>0.0014964699074074075</v>
      </c>
      <c r="BM37" s="253">
        <v>0.0015127546296296297</v>
      </c>
      <c r="BN37" s="253">
        <v>0.0015714583333333336</v>
      </c>
      <c r="FW37"/>
    </row>
    <row r="38" spans="1:179" ht="12.75">
      <c r="A38" s="97">
        <v>34</v>
      </c>
      <c r="B38" s="96" t="s">
        <v>39</v>
      </c>
      <c r="C38" s="97" t="s">
        <v>139</v>
      </c>
      <c r="D38" s="230">
        <f t="shared" si="2"/>
        <v>0.0012440393518518519</v>
      </c>
      <c r="E38" s="97"/>
      <c r="F38" s="97">
        <v>10</v>
      </c>
      <c r="G38" s="97"/>
      <c r="H38" s="97"/>
      <c r="I38" s="97"/>
      <c r="J38" s="97"/>
      <c r="K38" s="463"/>
      <c r="L38" s="463">
        <v>5</v>
      </c>
      <c r="M38" s="518">
        <f t="shared" si="3"/>
        <v>16</v>
      </c>
      <c r="N38" s="253"/>
      <c r="O38" s="253"/>
      <c r="P38" s="253"/>
      <c r="Q38" s="253"/>
      <c r="R38" s="253"/>
      <c r="S38" s="253"/>
      <c r="T38" s="253"/>
      <c r="U38" s="253">
        <v>0.0015959722222222224</v>
      </c>
      <c r="V38" s="253">
        <v>0.0014362962962962964</v>
      </c>
      <c r="W38" s="253">
        <v>0.0013884837962962965</v>
      </c>
      <c r="X38" s="253">
        <v>0.001393402777777778</v>
      </c>
      <c r="Y38" s="253">
        <v>0.0013628935185185185</v>
      </c>
      <c r="Z38" s="253">
        <v>0.0013865393518518517</v>
      </c>
      <c r="AA38" s="253"/>
      <c r="AB38" s="253"/>
      <c r="AC38" s="253"/>
      <c r="AD38" s="253"/>
      <c r="AE38" s="253"/>
      <c r="AF38" s="253"/>
      <c r="AG38" s="253"/>
      <c r="AH38" s="253"/>
      <c r="AI38" s="253">
        <v>0.0014546990740740742</v>
      </c>
      <c r="AJ38" s="253">
        <v>0.0015374305555555558</v>
      </c>
      <c r="AK38" s="253">
        <v>0.0013347569444444446</v>
      </c>
      <c r="AL38" s="253">
        <v>0.0013027662037037038</v>
      </c>
      <c r="AM38" s="253">
        <v>0.0012977777777777777</v>
      </c>
      <c r="AN38" s="253">
        <v>0.0013093287037037038</v>
      </c>
      <c r="AO38" s="253">
        <v>0.0012616203703703704</v>
      </c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>
        <v>0.001415266203703704</v>
      </c>
      <c r="BG38" s="253">
        <v>0.0012440393518518519</v>
      </c>
      <c r="BH38" s="253">
        <v>0.00125375</v>
      </c>
      <c r="BI38" s="253"/>
      <c r="BJ38" s="253"/>
      <c r="BK38" s="253"/>
      <c r="BL38" s="253"/>
      <c r="BM38" s="253"/>
      <c r="BN38" s="253"/>
      <c r="FW38"/>
    </row>
    <row r="39" spans="1:179" ht="12.75">
      <c r="A39" s="97">
        <v>42</v>
      </c>
      <c r="B39" s="96" t="s">
        <v>65</v>
      </c>
      <c r="C39" s="97" t="s">
        <v>139</v>
      </c>
      <c r="D39" s="230">
        <f t="shared" si="2"/>
        <v>0.0012485069444444444</v>
      </c>
      <c r="E39" s="97"/>
      <c r="F39" s="97">
        <v>7</v>
      </c>
      <c r="G39" s="97"/>
      <c r="H39" s="97"/>
      <c r="I39" s="97"/>
      <c r="J39" s="97"/>
      <c r="K39" s="463"/>
      <c r="L39" s="463">
        <v>5</v>
      </c>
      <c r="M39" s="518">
        <f t="shared" si="3"/>
        <v>15</v>
      </c>
      <c r="N39" s="253"/>
      <c r="O39" s="253"/>
      <c r="P39" s="253"/>
      <c r="Q39" s="253"/>
      <c r="R39" s="253"/>
      <c r="S39" s="253"/>
      <c r="T39" s="253"/>
      <c r="U39" s="253">
        <v>0.0014422337962962965</v>
      </c>
      <c r="V39" s="253">
        <v>0.0014104861111111108</v>
      </c>
      <c r="W39" s="253">
        <v>0.001357685185185185</v>
      </c>
      <c r="X39" s="253">
        <v>0.0013154166666666668</v>
      </c>
      <c r="Y39" s="253">
        <v>0.0012916319444444444</v>
      </c>
      <c r="Z39" s="253">
        <v>0.0012845601851851852</v>
      </c>
      <c r="AA39" s="253"/>
      <c r="AB39" s="253"/>
      <c r="AC39" s="253"/>
      <c r="AD39" s="253"/>
      <c r="AE39" s="253"/>
      <c r="AF39" s="253"/>
      <c r="AG39" s="253"/>
      <c r="AH39" s="253"/>
      <c r="AI39" s="253">
        <v>0.0014430555555555553</v>
      </c>
      <c r="AJ39" s="253">
        <v>0.0013604629629629628</v>
      </c>
      <c r="AK39" s="253">
        <v>0.0013161921296296296</v>
      </c>
      <c r="AL39" s="253">
        <v>0.0013274305555555557</v>
      </c>
      <c r="AM39" s="253">
        <v>0.0013024884259259257</v>
      </c>
      <c r="AN39" s="253">
        <v>0.0018183680555555557</v>
      </c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>
        <v>0.0013401157407407407</v>
      </c>
      <c r="BG39" s="253">
        <v>0.0012485069444444444</v>
      </c>
      <c r="BH39" s="253">
        <v>0.0013320949074074075</v>
      </c>
      <c r="BI39" s="253"/>
      <c r="BJ39" s="253"/>
      <c r="BK39" s="253"/>
      <c r="BL39" s="253"/>
      <c r="BM39" s="253"/>
      <c r="BN39" s="253"/>
      <c r="FW39"/>
    </row>
    <row r="40" spans="1:179" ht="12.75">
      <c r="A40" s="99">
        <v>66</v>
      </c>
      <c r="B40" s="98" t="s">
        <v>45</v>
      </c>
      <c r="C40" s="99" t="s">
        <v>29</v>
      </c>
      <c r="D40" s="217">
        <f t="shared" si="2"/>
        <v>0.001249212962962963</v>
      </c>
      <c r="E40" s="99"/>
      <c r="F40" s="99"/>
      <c r="G40" s="99">
        <v>5</v>
      </c>
      <c r="H40" s="99"/>
      <c r="I40" s="99"/>
      <c r="J40" s="99"/>
      <c r="K40" s="457"/>
      <c r="L40" s="457">
        <v>5</v>
      </c>
      <c r="M40" s="518">
        <f t="shared" si="3"/>
        <v>18</v>
      </c>
      <c r="N40" s="253"/>
      <c r="O40" s="253"/>
      <c r="P40" s="253"/>
      <c r="Q40" s="253"/>
      <c r="R40" s="253"/>
      <c r="S40" s="253"/>
      <c r="T40" s="253"/>
      <c r="U40" s="253">
        <v>0.0014341550925925926</v>
      </c>
      <c r="V40" s="253">
        <v>0.001382986111111111</v>
      </c>
      <c r="W40" s="253">
        <v>0.0013690509259259261</v>
      </c>
      <c r="X40" s="253">
        <v>0.0013896296296296295</v>
      </c>
      <c r="Y40" s="253">
        <v>0.0013435532407407406</v>
      </c>
      <c r="Z40" s="253">
        <v>0.0013657523148148147</v>
      </c>
      <c r="AA40" s="253">
        <v>0.0013432407407407405</v>
      </c>
      <c r="AB40" s="253"/>
      <c r="AC40" s="253"/>
      <c r="AD40" s="253"/>
      <c r="AE40" s="253"/>
      <c r="AF40" s="253"/>
      <c r="AG40" s="253"/>
      <c r="AH40" s="253"/>
      <c r="AI40" s="253">
        <v>0.001464398148148148</v>
      </c>
      <c r="AJ40" s="253">
        <v>0.0013677893518518518</v>
      </c>
      <c r="AK40" s="253">
        <v>0.0013677893518518518</v>
      </c>
      <c r="AL40" s="253">
        <v>0.0013300694444444445</v>
      </c>
      <c r="AM40" s="253">
        <v>0.0013657638888888888</v>
      </c>
      <c r="AN40" s="253">
        <v>0.0013322337962962964</v>
      </c>
      <c r="AO40" s="253">
        <v>0.001310775462962963</v>
      </c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>
        <v>0.0013245833333333332</v>
      </c>
      <c r="BG40" s="253">
        <v>0.001249212962962963</v>
      </c>
      <c r="BH40" s="253">
        <v>0.0012814699074074074</v>
      </c>
      <c r="BI40" s="253">
        <v>0.0013184143518518519</v>
      </c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FW40"/>
    </row>
    <row r="41" spans="1:179" ht="12.75">
      <c r="A41" s="103">
        <v>71</v>
      </c>
      <c r="B41" s="102" t="s">
        <v>7</v>
      </c>
      <c r="C41" s="119" t="s">
        <v>190</v>
      </c>
      <c r="D41" s="219">
        <f t="shared" si="2"/>
        <v>0.0012645138888888888</v>
      </c>
      <c r="E41" s="103"/>
      <c r="F41" s="103"/>
      <c r="G41" s="103"/>
      <c r="H41" s="103">
        <v>10</v>
      </c>
      <c r="I41" s="103"/>
      <c r="J41" s="103"/>
      <c r="K41" s="459"/>
      <c r="L41" s="459">
        <v>10</v>
      </c>
      <c r="M41" s="518">
        <f t="shared" si="3"/>
        <v>19</v>
      </c>
      <c r="N41" s="253">
        <v>0.0014710185185185184</v>
      </c>
      <c r="O41" s="253">
        <v>0.0014153125000000001</v>
      </c>
      <c r="P41" s="253">
        <v>0.001396458333333333</v>
      </c>
      <c r="Q41" s="253">
        <v>0.001422824074074074</v>
      </c>
      <c r="R41" s="253">
        <v>0.0014008333333333331</v>
      </c>
      <c r="S41" s="253">
        <v>0.0013832291666666665</v>
      </c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>
        <v>0.0013756018518518518</v>
      </c>
      <c r="AX41" s="253">
        <v>0.0013024305555555558</v>
      </c>
      <c r="AY41" s="253">
        <v>0.0013099421296296297</v>
      </c>
      <c r="AZ41" s="253">
        <v>0.0012930092592592594</v>
      </c>
      <c r="BA41" s="253">
        <v>0.0012645138888888888</v>
      </c>
      <c r="BB41" s="253">
        <v>0.0012724305555555555</v>
      </c>
      <c r="BC41" s="253">
        <v>0.0012783564814814814</v>
      </c>
      <c r="BD41" s="253">
        <v>0.0013319328703703705</v>
      </c>
      <c r="BE41" s="253"/>
      <c r="BF41" s="253"/>
      <c r="BG41" s="253"/>
      <c r="BH41" s="253"/>
      <c r="BI41" s="253"/>
      <c r="BJ41" s="253">
        <v>0.0014584606481481482</v>
      </c>
      <c r="BK41" s="253">
        <v>0.0014152199074074076</v>
      </c>
      <c r="BL41" s="253">
        <v>0.0014513310185185187</v>
      </c>
      <c r="BM41" s="253">
        <v>0.0015668287037037037</v>
      </c>
      <c r="BN41" s="253">
        <v>0.0014691435185185183</v>
      </c>
      <c r="BO41" s="253"/>
      <c r="BP41" s="253"/>
      <c r="BQ41" s="253"/>
      <c r="BR41" s="253"/>
      <c r="BS41" s="253"/>
      <c r="BT41" s="253"/>
      <c r="FW41"/>
    </row>
    <row r="42" spans="1:179" ht="12.75">
      <c r="A42" s="103">
        <v>143</v>
      </c>
      <c r="B42" s="102" t="s">
        <v>44</v>
      </c>
      <c r="C42" s="119" t="s">
        <v>190</v>
      </c>
      <c r="D42" s="219">
        <f t="shared" si="2"/>
        <v>0.0012648032407407408</v>
      </c>
      <c r="E42" s="103"/>
      <c r="F42" s="103"/>
      <c r="G42" s="103"/>
      <c r="H42" s="103">
        <v>7</v>
      </c>
      <c r="I42" s="103"/>
      <c r="J42" s="103"/>
      <c r="K42" s="459"/>
      <c r="L42" s="459">
        <v>7</v>
      </c>
      <c r="M42" s="518">
        <f t="shared" si="3"/>
        <v>26</v>
      </c>
      <c r="N42" s="253">
        <v>0.001463773148148148</v>
      </c>
      <c r="O42" s="253">
        <v>0.001406076388888889</v>
      </c>
      <c r="P42" s="253">
        <v>0.0013850925925925925</v>
      </c>
      <c r="Q42" s="253">
        <v>0.0014021874999999998</v>
      </c>
      <c r="R42" s="253">
        <v>0.0013733912037037037</v>
      </c>
      <c r="S42" s="253">
        <v>0.0013755324074074071</v>
      </c>
      <c r="T42" s="253">
        <v>0.0013754629629629629</v>
      </c>
      <c r="U42" s="253"/>
      <c r="V42" s="253"/>
      <c r="W42" s="253"/>
      <c r="X42" s="253"/>
      <c r="Y42" s="253"/>
      <c r="Z42" s="253"/>
      <c r="AA42" s="253"/>
      <c r="AB42" s="253">
        <v>0.0014518518518518517</v>
      </c>
      <c r="AC42" s="253">
        <v>0.0014116550925925926</v>
      </c>
      <c r="AD42" s="253">
        <v>0.0014397337962962964</v>
      </c>
      <c r="AE42" s="253">
        <v>0.0017431134259259257</v>
      </c>
      <c r="AF42" s="253">
        <v>0.001405648148148148</v>
      </c>
      <c r="AG42" s="253">
        <v>0.0014133680555555555</v>
      </c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>
        <v>0.0013208333333333334</v>
      </c>
      <c r="AX42" s="253">
        <v>0.0012648032407407408</v>
      </c>
      <c r="AY42" s="253">
        <v>0.0012715625</v>
      </c>
      <c r="AZ42" s="253">
        <v>0.0012651967592592595</v>
      </c>
      <c r="BA42" s="253">
        <v>0.0012691087962962962</v>
      </c>
      <c r="BB42" s="253">
        <v>0.001268715277777778</v>
      </c>
      <c r="BC42" s="253">
        <v>0.0012811342592592592</v>
      </c>
      <c r="BD42" s="253">
        <v>0.0013569675925925926</v>
      </c>
      <c r="BE42" s="253"/>
      <c r="BF42" s="253"/>
      <c r="BG42" s="253"/>
      <c r="BH42" s="253"/>
      <c r="BI42" s="253"/>
      <c r="BJ42" s="253">
        <v>0.001482673611111111</v>
      </c>
      <c r="BK42" s="253">
        <v>0.0014172453703703706</v>
      </c>
      <c r="BL42" s="253">
        <v>0.0014809259259259261</v>
      </c>
      <c r="BM42" s="253">
        <v>0.0015135532407407409</v>
      </c>
      <c r="BN42" s="253">
        <v>0.001486412037037037</v>
      </c>
      <c r="BO42" s="253"/>
      <c r="BP42" s="253"/>
      <c r="BQ42" s="253"/>
      <c r="BR42" s="253"/>
      <c r="BS42" s="253"/>
      <c r="BT42" s="253"/>
      <c r="FW42"/>
    </row>
    <row r="43" spans="1:179" ht="12.75">
      <c r="A43" s="99">
        <v>124</v>
      </c>
      <c r="B43" s="98" t="s">
        <v>61</v>
      </c>
      <c r="C43" s="99" t="s">
        <v>29</v>
      </c>
      <c r="D43" s="217">
        <f t="shared" si="2"/>
        <v>0.0012654976851851853</v>
      </c>
      <c r="E43" s="99"/>
      <c r="F43" s="99"/>
      <c r="G43" s="99"/>
      <c r="H43" s="99" t="s">
        <v>76</v>
      </c>
      <c r="I43" s="99"/>
      <c r="J43" s="99"/>
      <c r="K43" s="457"/>
      <c r="L43" s="457" t="s">
        <v>76</v>
      </c>
      <c r="M43" s="518">
        <f t="shared" si="3"/>
        <v>25</v>
      </c>
      <c r="N43" s="253">
        <v>0.001457766203703704</v>
      </c>
      <c r="O43" s="253">
        <v>0.0014497685185185186</v>
      </c>
      <c r="P43" s="253">
        <v>0.001420277777777778</v>
      </c>
      <c r="Q43" s="253">
        <v>0.001423923611111111</v>
      </c>
      <c r="R43" s="253">
        <v>0.0014017939814814815</v>
      </c>
      <c r="S43" s="253">
        <v>0.001385601851851852</v>
      </c>
      <c r="T43" s="253"/>
      <c r="U43" s="253"/>
      <c r="V43" s="253"/>
      <c r="W43" s="253"/>
      <c r="X43" s="253"/>
      <c r="Y43" s="253"/>
      <c r="Z43" s="253"/>
      <c r="AA43" s="253"/>
      <c r="AB43" s="253">
        <v>0.0014680439814814816</v>
      </c>
      <c r="AC43" s="253">
        <v>0.0014365509259259262</v>
      </c>
      <c r="AD43" s="253">
        <v>0.0014354050925925925</v>
      </c>
      <c r="AE43" s="253">
        <v>0.0014796296296296296</v>
      </c>
      <c r="AF43" s="253">
        <v>0.0014324305555555555</v>
      </c>
      <c r="AG43" s="253">
        <v>0.0014353935185185184</v>
      </c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>
        <v>0.0013455902777777778</v>
      </c>
      <c r="AX43" s="253">
        <v>0.0013165277777777778</v>
      </c>
      <c r="AY43" s="253">
        <v>0.0013115972222222225</v>
      </c>
      <c r="AZ43" s="253">
        <v>0.0012933333333333334</v>
      </c>
      <c r="BA43" s="253">
        <v>0.0012843402777777777</v>
      </c>
      <c r="BB43" s="253">
        <v>0.0013144328703703705</v>
      </c>
      <c r="BC43" s="253">
        <v>0.0013175462962962965</v>
      </c>
      <c r="BD43" s="253">
        <v>0.0012654976851851853</v>
      </c>
      <c r="BE43" s="253"/>
      <c r="BF43" s="253"/>
      <c r="BG43" s="253"/>
      <c r="BH43" s="253"/>
      <c r="BI43" s="253"/>
      <c r="BJ43" s="253">
        <v>0.0014862962962962963</v>
      </c>
      <c r="BK43" s="253">
        <v>0.0014555671296296298</v>
      </c>
      <c r="BL43" s="253">
        <v>0.0014907523148148148</v>
      </c>
      <c r="BM43" s="253">
        <v>0.0015708333333333332</v>
      </c>
      <c r="BN43" s="253">
        <v>0.001472199074074074</v>
      </c>
      <c r="BO43" s="253"/>
      <c r="BP43" s="253"/>
      <c r="BQ43" s="253"/>
      <c r="BR43" s="253"/>
      <c r="BS43" s="253"/>
      <c r="BT43" s="253"/>
      <c r="FW43"/>
    </row>
    <row r="44" spans="1:179" ht="12.75">
      <c r="A44" s="103">
        <v>17</v>
      </c>
      <c r="B44" s="102" t="s">
        <v>48</v>
      </c>
      <c r="C44" s="119" t="s">
        <v>190</v>
      </c>
      <c r="D44" s="219">
        <f t="shared" si="2"/>
        <v>0.0012727430555555556</v>
      </c>
      <c r="E44" s="103"/>
      <c r="F44" s="103"/>
      <c r="G44" s="103"/>
      <c r="H44" s="103">
        <v>6</v>
      </c>
      <c r="I44" s="103"/>
      <c r="J44" s="103"/>
      <c r="K44" s="459"/>
      <c r="L44" s="459">
        <v>6</v>
      </c>
      <c r="M44" s="518">
        <f t="shared" si="3"/>
        <v>20</v>
      </c>
      <c r="N44" s="253">
        <v>0.001414375</v>
      </c>
      <c r="O44" s="253">
        <v>0.001375763888888889</v>
      </c>
      <c r="P44" s="253">
        <v>0.001362164351851852</v>
      </c>
      <c r="Q44" s="253">
        <v>0.0013454166666666666</v>
      </c>
      <c r="R44" s="253">
        <v>0.0013288425925925926</v>
      </c>
      <c r="S44" s="253">
        <v>0.0016440509259259262</v>
      </c>
      <c r="T44" s="253"/>
      <c r="U44" s="253"/>
      <c r="V44" s="253"/>
      <c r="W44" s="253"/>
      <c r="X44" s="253"/>
      <c r="Y44" s="253"/>
      <c r="Z44" s="253"/>
      <c r="AA44" s="253"/>
      <c r="AB44" s="253">
        <v>0.001430787037037037</v>
      </c>
      <c r="AC44" s="253">
        <v>0.0014212152777777775</v>
      </c>
      <c r="AD44" s="253">
        <v>0.0013840856481481482</v>
      </c>
      <c r="AE44" s="253">
        <v>0.0013821296296296296</v>
      </c>
      <c r="AF44" s="253">
        <v>0.0013803703703703703</v>
      </c>
      <c r="AG44" s="253">
        <v>0.001376736111111111</v>
      </c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>
        <v>0.0013186805555555554</v>
      </c>
      <c r="AX44" s="253">
        <v>0.0012830671296296297</v>
      </c>
      <c r="AY44" s="253">
        <v>0.0015149421296296298</v>
      </c>
      <c r="AZ44" s="253">
        <v>0.0012941666666666666</v>
      </c>
      <c r="BA44" s="253">
        <v>0.0012727430555555556</v>
      </c>
      <c r="BB44" s="253">
        <v>0.001275300925925926</v>
      </c>
      <c r="BC44" s="253">
        <v>0.0013256712962962964</v>
      </c>
      <c r="BD44" s="253">
        <v>0.001277037037037037</v>
      </c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FW44"/>
    </row>
    <row r="45" spans="1:179" ht="12.75">
      <c r="A45" s="103">
        <v>8</v>
      </c>
      <c r="B45" s="102" t="s">
        <v>66</v>
      </c>
      <c r="C45" s="119" t="s">
        <v>190</v>
      </c>
      <c r="D45" s="219">
        <f t="shared" si="2"/>
        <v>0.0012869212962962962</v>
      </c>
      <c r="E45" s="103"/>
      <c r="F45" s="103"/>
      <c r="G45" s="103"/>
      <c r="H45" s="103">
        <v>5</v>
      </c>
      <c r="I45" s="103"/>
      <c r="J45" s="103"/>
      <c r="K45" s="459"/>
      <c r="L45" s="459">
        <v>5</v>
      </c>
      <c r="M45" s="518">
        <f t="shared" si="3"/>
        <v>25</v>
      </c>
      <c r="N45" s="253"/>
      <c r="O45" s="253"/>
      <c r="P45" s="253"/>
      <c r="Q45" s="253"/>
      <c r="R45" s="253"/>
      <c r="S45" s="253"/>
      <c r="T45" s="253"/>
      <c r="U45" s="253">
        <v>0.0014914814814814817</v>
      </c>
      <c r="V45" s="253">
        <v>0.0014103703703703706</v>
      </c>
      <c r="W45" s="253">
        <v>0.001392766203703704</v>
      </c>
      <c r="X45" s="253">
        <v>0.0013616319444444446</v>
      </c>
      <c r="Y45" s="253">
        <v>0.0013492129629629629</v>
      </c>
      <c r="Z45" s="253">
        <v>0.0014080208333333334</v>
      </c>
      <c r="AA45" s="253"/>
      <c r="AB45" s="253"/>
      <c r="AC45" s="253"/>
      <c r="AD45" s="253"/>
      <c r="AE45" s="253"/>
      <c r="AF45" s="253"/>
      <c r="AG45" s="253"/>
      <c r="AH45" s="253"/>
      <c r="AI45" s="253">
        <v>0.001503113425925926</v>
      </c>
      <c r="AJ45" s="253">
        <v>0.0013979513888888887</v>
      </c>
      <c r="AK45" s="253">
        <v>0.0013602430555555555</v>
      </c>
      <c r="AL45" s="253">
        <v>0.0014428587962962965</v>
      </c>
      <c r="AM45" s="253">
        <v>0.0013331481481481482</v>
      </c>
      <c r="AN45" s="253">
        <v>0.0013578124999999999</v>
      </c>
      <c r="AO45" s="253">
        <v>0.0013342592592592592</v>
      </c>
      <c r="AP45" s="253"/>
      <c r="AQ45" s="253"/>
      <c r="AR45" s="253"/>
      <c r="AS45" s="253"/>
      <c r="AT45" s="253"/>
      <c r="AU45" s="253"/>
      <c r="AV45" s="253"/>
      <c r="AW45" s="253">
        <v>0.0013908333333333333</v>
      </c>
      <c r="AX45" s="253">
        <v>0.0012965740740740741</v>
      </c>
      <c r="AY45" s="253">
        <v>0.0013144212962962964</v>
      </c>
      <c r="AZ45" s="253">
        <v>0.0012979745370370372</v>
      </c>
      <c r="BA45" s="253">
        <v>0.0012869212962962962</v>
      </c>
      <c r="BB45" s="253">
        <v>0.0013308449074074073</v>
      </c>
      <c r="BC45" s="253">
        <v>0.0014046412037037037</v>
      </c>
      <c r="BD45" s="253">
        <v>0.0013168750000000001</v>
      </c>
      <c r="BE45" s="253"/>
      <c r="BF45" s="253"/>
      <c r="BG45" s="253"/>
      <c r="BH45" s="253"/>
      <c r="BI45" s="253"/>
      <c r="BJ45" s="253">
        <v>0.0015542708333333335</v>
      </c>
      <c r="BK45" s="253">
        <v>0.0015299074074074071</v>
      </c>
      <c r="BL45" s="253">
        <v>0.001510196759259259</v>
      </c>
      <c r="BM45" s="253">
        <v>0.0016501041666666667</v>
      </c>
      <c r="BN45" s="253"/>
      <c r="BO45" s="253"/>
      <c r="BP45" s="253"/>
      <c r="BQ45" s="253"/>
      <c r="BR45" s="253"/>
      <c r="BS45" s="253"/>
      <c r="BT45" s="253"/>
      <c r="FW45"/>
    </row>
    <row r="46" spans="1:179" ht="12.75">
      <c r="A46" s="103">
        <v>36</v>
      </c>
      <c r="B46" s="102" t="s">
        <v>47</v>
      </c>
      <c r="C46" s="119" t="s">
        <v>190</v>
      </c>
      <c r="D46" s="219">
        <f t="shared" si="2"/>
        <v>0.0012887847222222222</v>
      </c>
      <c r="E46" s="103"/>
      <c r="F46" s="103"/>
      <c r="G46" s="103"/>
      <c r="H46" s="103">
        <v>4</v>
      </c>
      <c r="I46" s="103"/>
      <c r="J46" s="103"/>
      <c r="K46" s="459"/>
      <c r="L46" s="459">
        <v>4</v>
      </c>
      <c r="M46" s="518">
        <f t="shared" si="3"/>
        <v>19</v>
      </c>
      <c r="N46" s="253">
        <v>0.0015700000000000002</v>
      </c>
      <c r="O46" s="253">
        <v>0.0014503935185185184</v>
      </c>
      <c r="P46" s="253">
        <v>0.0014381481481481483</v>
      </c>
      <c r="Q46" s="253">
        <v>0.001449375</v>
      </c>
      <c r="R46" s="253">
        <v>0.0014605787037037037</v>
      </c>
      <c r="S46" s="253">
        <v>0.0014135069444444444</v>
      </c>
      <c r="T46" s="253"/>
      <c r="U46" s="253"/>
      <c r="V46" s="253"/>
      <c r="W46" s="253"/>
      <c r="X46" s="253"/>
      <c r="Y46" s="253"/>
      <c r="Z46" s="253"/>
      <c r="AA46" s="253"/>
      <c r="AB46" s="253">
        <v>0.0016091319444444443</v>
      </c>
      <c r="AC46" s="253">
        <v>0.001491388888888889</v>
      </c>
      <c r="AD46" s="253">
        <v>0.0015103587962962963</v>
      </c>
      <c r="AE46" s="253">
        <v>0.0015074768518518519</v>
      </c>
      <c r="AF46" s="253">
        <v>0.0014327662037037037</v>
      </c>
      <c r="AG46" s="253">
        <v>0.0014241203703703705</v>
      </c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>
        <v>0.0015156481481481481</v>
      </c>
      <c r="AX46" s="253">
        <v>0.0014721527777777777</v>
      </c>
      <c r="AY46" s="253">
        <v>0.001316550925925926</v>
      </c>
      <c r="AZ46" s="253">
        <v>0.0013072800925925925</v>
      </c>
      <c r="BA46" s="253">
        <v>0.0013660185185185184</v>
      </c>
      <c r="BB46" s="253">
        <v>0.0013477199074074075</v>
      </c>
      <c r="BC46" s="253">
        <v>0.0012887847222222222</v>
      </c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FW46"/>
    </row>
    <row r="47" spans="1:179" ht="12.75">
      <c r="A47" s="103">
        <v>22</v>
      </c>
      <c r="B47" s="102" t="s">
        <v>46</v>
      </c>
      <c r="C47" s="119" t="s">
        <v>190</v>
      </c>
      <c r="D47" s="219">
        <f t="shared" si="2"/>
        <v>0.0013042592592592593</v>
      </c>
      <c r="E47" s="103"/>
      <c r="F47" s="103"/>
      <c r="G47" s="103"/>
      <c r="H47" s="103">
        <v>3</v>
      </c>
      <c r="I47" s="103"/>
      <c r="J47" s="103"/>
      <c r="K47" s="459"/>
      <c r="L47" s="459">
        <v>3</v>
      </c>
      <c r="M47" s="518">
        <f t="shared" si="3"/>
        <v>21</v>
      </c>
      <c r="N47" s="253"/>
      <c r="O47" s="253"/>
      <c r="P47" s="253"/>
      <c r="Q47" s="253"/>
      <c r="R47" s="253"/>
      <c r="S47" s="253"/>
      <c r="T47" s="253"/>
      <c r="U47" s="253">
        <v>0.001475497685185185</v>
      </c>
      <c r="V47" s="253">
        <v>0.001418946759259259</v>
      </c>
      <c r="W47" s="253">
        <v>0.0013964351851851852</v>
      </c>
      <c r="X47" s="253">
        <v>0.0013772222222222224</v>
      </c>
      <c r="Y47" s="253">
        <v>0.0013903819444444443</v>
      </c>
      <c r="Z47" s="253">
        <v>0.0013976967592592593</v>
      </c>
      <c r="AA47" s="253"/>
      <c r="AB47" s="253"/>
      <c r="AC47" s="253"/>
      <c r="AD47" s="253"/>
      <c r="AE47" s="253"/>
      <c r="AF47" s="253"/>
      <c r="AG47" s="253"/>
      <c r="AH47" s="253"/>
      <c r="AI47" s="253">
        <v>0.0014742939814814816</v>
      </c>
      <c r="AJ47" s="253">
        <v>0.0013919907407407407</v>
      </c>
      <c r="AK47" s="253">
        <v>0.0013688541666666667</v>
      </c>
      <c r="AL47" s="253">
        <v>0.001364074074074074</v>
      </c>
      <c r="AM47" s="253">
        <v>0.0013408101851851851</v>
      </c>
      <c r="AN47" s="253">
        <v>0.0013239699074074074</v>
      </c>
      <c r="AO47" s="253">
        <v>0.0013295601851851854</v>
      </c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>
        <v>0.001369722222222222</v>
      </c>
      <c r="BG47" s="253">
        <v>0.0013042592592592593</v>
      </c>
      <c r="BH47" s="253">
        <v>0.0013075578703703704</v>
      </c>
      <c r="BI47" s="253">
        <v>0.001356122685185185</v>
      </c>
      <c r="BJ47" s="253">
        <v>0.0015162037037037036</v>
      </c>
      <c r="BK47" s="253">
        <v>0.0014703125</v>
      </c>
      <c r="BL47" s="253">
        <v>0.0014471064814814815</v>
      </c>
      <c r="BM47" s="253">
        <v>0.0014621643518518516</v>
      </c>
      <c r="BN47" s="253"/>
      <c r="BO47" s="253"/>
      <c r="BP47" s="253"/>
      <c r="BQ47" s="253"/>
      <c r="BR47" s="253"/>
      <c r="BS47" s="253"/>
      <c r="BT47" s="253"/>
      <c r="FW47"/>
    </row>
    <row r="48" spans="1:179" ht="12.75">
      <c r="A48" s="107">
        <v>100</v>
      </c>
      <c r="B48" s="106" t="s">
        <v>63</v>
      </c>
      <c r="C48" s="107" t="s">
        <v>6</v>
      </c>
      <c r="D48" s="221">
        <f t="shared" si="2"/>
        <v>0.0013370949074074073</v>
      </c>
      <c r="E48" s="107"/>
      <c r="F48" s="107"/>
      <c r="G48" s="107"/>
      <c r="H48" s="107"/>
      <c r="I48" s="107"/>
      <c r="J48" s="107"/>
      <c r="K48" s="461">
        <v>10</v>
      </c>
      <c r="L48" s="461">
        <v>10</v>
      </c>
      <c r="M48" s="518">
        <f t="shared" si="3"/>
        <v>16</v>
      </c>
      <c r="N48" s="253">
        <v>0.0015566782407407406</v>
      </c>
      <c r="O48" s="253">
        <v>0.0016009837962962965</v>
      </c>
      <c r="P48" s="253">
        <v>0.0015133680555555558</v>
      </c>
      <c r="Q48" s="253">
        <v>0.0015004976851851852</v>
      </c>
      <c r="R48" s="253">
        <v>0.0015028240740740742</v>
      </c>
      <c r="S48" s="253">
        <v>0.0015259953703703703</v>
      </c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>
        <v>0.0015297569444444447</v>
      </c>
      <c r="AQ48" s="253">
        <v>0.0014094791666666667</v>
      </c>
      <c r="AR48" s="253">
        <v>0.0013818865740740742</v>
      </c>
      <c r="AS48" s="253">
        <v>0.0013925694444444445</v>
      </c>
      <c r="AT48" s="253">
        <v>0.0013919097222222223</v>
      </c>
      <c r="AU48" s="253">
        <v>0.001545347222222222</v>
      </c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>
        <v>0.0014477314814814815</v>
      </c>
      <c r="BG48" s="253">
        <v>0.0013370949074074073</v>
      </c>
      <c r="BH48" s="253">
        <v>0.0013811805555555556</v>
      </c>
      <c r="BI48" s="253">
        <v>0.001437800925925926</v>
      </c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FW48"/>
    </row>
    <row r="49" spans="1:179" ht="12.75">
      <c r="A49" s="107">
        <v>115</v>
      </c>
      <c r="B49" s="106" t="s">
        <v>51</v>
      </c>
      <c r="C49" s="107" t="s">
        <v>6</v>
      </c>
      <c r="D49" s="221">
        <f t="shared" si="2"/>
        <v>0.0013661689814814814</v>
      </c>
      <c r="E49" s="107"/>
      <c r="F49" s="107"/>
      <c r="G49" s="107"/>
      <c r="H49" s="107"/>
      <c r="I49" s="107"/>
      <c r="J49" s="107"/>
      <c r="K49" s="461">
        <v>7</v>
      </c>
      <c r="L49" s="461">
        <v>7</v>
      </c>
      <c r="M49" s="518">
        <f t="shared" si="3"/>
        <v>16</v>
      </c>
      <c r="N49" s="253"/>
      <c r="O49" s="253"/>
      <c r="P49" s="253"/>
      <c r="Q49" s="253"/>
      <c r="R49" s="253"/>
      <c r="S49" s="253"/>
      <c r="T49" s="253"/>
      <c r="U49" s="253">
        <v>0.0016135416666666668</v>
      </c>
      <c r="V49" s="253">
        <v>0.0015296990740740742</v>
      </c>
      <c r="W49" s="253">
        <v>0.0015701041666666667</v>
      </c>
      <c r="X49" s="253">
        <v>0.0014792013888888886</v>
      </c>
      <c r="Y49" s="253">
        <v>0.0014749189814814814</v>
      </c>
      <c r="Z49" s="253">
        <v>0.0014397569444444442</v>
      </c>
      <c r="AA49" s="253"/>
      <c r="AB49" s="253"/>
      <c r="AC49" s="253"/>
      <c r="AD49" s="253"/>
      <c r="AE49" s="253"/>
      <c r="AF49" s="253"/>
      <c r="AG49" s="253"/>
      <c r="AH49" s="253"/>
      <c r="AI49" s="253">
        <v>0.0015317361111111113</v>
      </c>
      <c r="AJ49" s="253">
        <v>0.0014664467592592591</v>
      </c>
      <c r="AK49" s="253">
        <v>0.0014462731481481481</v>
      </c>
      <c r="AL49" s="253">
        <v>0.001426122685185185</v>
      </c>
      <c r="AM49" s="253">
        <v>0.0014129976851851853</v>
      </c>
      <c r="AN49" s="253">
        <v>0.0014156944444444445</v>
      </c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>
        <v>0.0014761226851851854</v>
      </c>
      <c r="BG49" s="253">
        <v>0.0013661689814814814</v>
      </c>
      <c r="BH49" s="253">
        <v>0.001376261574074074</v>
      </c>
      <c r="BI49" s="253">
        <v>0.0014665162037037036</v>
      </c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FW49"/>
    </row>
    <row r="50" spans="1:179" ht="12.75">
      <c r="A50" s="103">
        <v>15</v>
      </c>
      <c r="B50" s="102" t="s">
        <v>52</v>
      </c>
      <c r="C50" s="119" t="s">
        <v>190</v>
      </c>
      <c r="D50" s="219">
        <f t="shared" si="2"/>
        <v>0.001377962962962963</v>
      </c>
      <c r="E50" s="103"/>
      <c r="F50" s="103"/>
      <c r="G50" s="103"/>
      <c r="H50" s="103">
        <v>2</v>
      </c>
      <c r="I50" s="103"/>
      <c r="J50" s="103"/>
      <c r="K50" s="459"/>
      <c r="L50" s="459">
        <v>2</v>
      </c>
      <c r="M50" s="518">
        <f t="shared" si="3"/>
        <v>19</v>
      </c>
      <c r="N50" s="253">
        <v>0.001691898148148148</v>
      </c>
      <c r="O50" s="253">
        <v>0.001529247685185185</v>
      </c>
      <c r="P50" s="253">
        <v>0.0015412847222222223</v>
      </c>
      <c r="Q50" s="253">
        <v>0.0015192939814814815</v>
      </c>
      <c r="R50" s="253">
        <v>0.001499375</v>
      </c>
      <c r="S50" s="253">
        <v>0.0015037731481481482</v>
      </c>
      <c r="T50" s="253"/>
      <c r="U50" s="253"/>
      <c r="V50" s="253"/>
      <c r="W50" s="253"/>
      <c r="X50" s="253"/>
      <c r="Y50" s="253"/>
      <c r="Z50" s="253"/>
      <c r="AA50" s="253"/>
      <c r="AB50" s="253">
        <v>0.0016022685185185185</v>
      </c>
      <c r="AC50" s="253">
        <v>0.0015275347222222224</v>
      </c>
      <c r="AD50" s="253">
        <v>0.0015163078703703703</v>
      </c>
      <c r="AE50" s="253">
        <v>0.0015400347222222222</v>
      </c>
      <c r="AF50" s="253">
        <v>0.0015055439814814816</v>
      </c>
      <c r="AG50" s="253">
        <v>0.0015262268518518522</v>
      </c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>
        <v>0.0014590509259259261</v>
      </c>
      <c r="AX50" s="253">
        <v>0.0014350694444444445</v>
      </c>
      <c r="AY50" s="253">
        <v>0.0014284722222222223</v>
      </c>
      <c r="AZ50" s="253">
        <v>0.001483564814814815</v>
      </c>
      <c r="BA50" s="253">
        <v>0.001441412037037037</v>
      </c>
      <c r="BB50" s="253">
        <v>0.001435740740740741</v>
      </c>
      <c r="BC50" s="253">
        <v>0.001377962962962963</v>
      </c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FW50"/>
    </row>
    <row r="51" spans="1:179" ht="12.75">
      <c r="A51" s="101">
        <v>24</v>
      </c>
      <c r="B51" s="100" t="s">
        <v>50</v>
      </c>
      <c r="C51" s="101" t="s">
        <v>14</v>
      </c>
      <c r="D51" s="218">
        <f t="shared" si="2"/>
        <v>0.0013968287037037037</v>
      </c>
      <c r="E51" s="101"/>
      <c r="F51" s="101"/>
      <c r="G51" s="101"/>
      <c r="H51" s="101"/>
      <c r="I51" s="101"/>
      <c r="J51" s="101">
        <v>10</v>
      </c>
      <c r="K51" s="460"/>
      <c r="L51" s="460">
        <v>10</v>
      </c>
      <c r="M51" s="518">
        <f t="shared" si="3"/>
        <v>12</v>
      </c>
      <c r="N51" s="253"/>
      <c r="O51" s="253"/>
      <c r="P51" s="253"/>
      <c r="Q51" s="253"/>
      <c r="R51" s="253"/>
      <c r="S51" s="253"/>
      <c r="T51" s="253"/>
      <c r="U51" s="253">
        <v>0.0015611921296296296</v>
      </c>
      <c r="V51" s="253">
        <v>0.0015464120370370371</v>
      </c>
      <c r="W51" s="253">
        <v>0.0015460185185185186</v>
      </c>
      <c r="X51" s="253">
        <v>0.0014579398148148147</v>
      </c>
      <c r="Y51" s="253">
        <v>0.0014376388888888887</v>
      </c>
      <c r="Z51" s="253">
        <v>0.0014301736111111112</v>
      </c>
      <c r="AA51" s="253"/>
      <c r="AB51" s="253"/>
      <c r="AC51" s="253"/>
      <c r="AD51" s="253"/>
      <c r="AE51" s="253"/>
      <c r="AF51" s="253"/>
      <c r="AG51" s="253"/>
      <c r="AH51" s="253"/>
      <c r="AI51" s="253">
        <v>0.0015477430555555555</v>
      </c>
      <c r="AJ51" s="253">
        <v>0.00146375</v>
      </c>
      <c r="AK51" s="253">
        <v>0.0014712615740740738</v>
      </c>
      <c r="AL51" s="253">
        <v>0.0014384606481481481</v>
      </c>
      <c r="AM51" s="253">
        <v>0.0014223148148148148</v>
      </c>
      <c r="AN51" s="253">
        <v>0.0013968287037037037</v>
      </c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FW51"/>
    </row>
    <row r="52" spans="1:179" ht="12.75">
      <c r="A52" s="97">
        <v>16</v>
      </c>
      <c r="B52" s="96" t="s">
        <v>64</v>
      </c>
      <c r="C52" s="97" t="s">
        <v>139</v>
      </c>
      <c r="D52" s="230">
        <f t="shared" si="2"/>
        <v>0.0014016550925925926</v>
      </c>
      <c r="E52" s="97"/>
      <c r="F52" s="97">
        <v>6</v>
      </c>
      <c r="G52" s="97"/>
      <c r="H52" s="97"/>
      <c r="I52" s="97"/>
      <c r="J52" s="97"/>
      <c r="K52" s="463"/>
      <c r="L52" s="463">
        <v>1</v>
      </c>
      <c r="M52" s="518">
        <f t="shared" si="3"/>
        <v>22</v>
      </c>
      <c r="N52" s="253">
        <v>0.0015467824074074073</v>
      </c>
      <c r="O52" s="253">
        <v>0.0015216203703703702</v>
      </c>
      <c r="P52" s="253">
        <v>0.0015534375000000001</v>
      </c>
      <c r="Q52" s="253">
        <v>0.001622025462962963</v>
      </c>
      <c r="R52" s="253">
        <v>0.0015157291666666667</v>
      </c>
      <c r="S52" s="253">
        <v>0.001506863425925926</v>
      </c>
      <c r="T52" s="253"/>
      <c r="U52" s="253"/>
      <c r="V52" s="253"/>
      <c r="W52" s="253"/>
      <c r="X52" s="253"/>
      <c r="Y52" s="253"/>
      <c r="Z52" s="253"/>
      <c r="AA52" s="253"/>
      <c r="AB52" s="253">
        <v>0.0016153703703703703</v>
      </c>
      <c r="AC52" s="253">
        <v>0.0015578935185185186</v>
      </c>
      <c r="AD52" s="253">
        <v>0.0015719444444444444</v>
      </c>
      <c r="AE52" s="253">
        <v>0.0015759027777777776</v>
      </c>
      <c r="AF52" s="253">
        <v>0.0015414814814814813</v>
      </c>
      <c r="AG52" s="253">
        <v>0.001549212962962963</v>
      </c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>
        <v>0.001494212962962963</v>
      </c>
      <c r="AX52" s="253">
        <v>0.0014819907407407405</v>
      </c>
      <c r="AY52" s="253">
        <v>0.001431226851851852</v>
      </c>
      <c r="AZ52" s="253">
        <v>0.0014199305555555556</v>
      </c>
      <c r="BA52" s="253">
        <v>0.0014016550925925926</v>
      </c>
      <c r="BB52" s="253">
        <v>0.0014672569444444444</v>
      </c>
      <c r="BC52" s="253">
        <v>0.001468229166666667</v>
      </c>
      <c r="BD52" s="253"/>
      <c r="BE52" s="253"/>
      <c r="BF52" s="253"/>
      <c r="BG52" s="253"/>
      <c r="BH52" s="253"/>
      <c r="BI52" s="253"/>
      <c r="BJ52" s="253">
        <v>0.001724513888888889</v>
      </c>
      <c r="BK52" s="253">
        <v>0.0016735416666666667</v>
      </c>
      <c r="BL52" s="253">
        <v>0.0017661689814814814</v>
      </c>
      <c r="BM52" s="253"/>
      <c r="BN52" s="253"/>
      <c r="BO52" s="253"/>
      <c r="BP52" s="253"/>
      <c r="BQ52" s="253"/>
      <c r="BR52" s="253"/>
      <c r="BS52" s="253"/>
      <c r="BT52" s="253"/>
      <c r="FW52"/>
    </row>
    <row r="53" spans="1:179" ht="12.75">
      <c r="A53" s="107">
        <v>19</v>
      </c>
      <c r="B53" s="106" t="s">
        <v>62</v>
      </c>
      <c r="C53" s="107" t="s">
        <v>6</v>
      </c>
      <c r="D53" s="221">
        <f t="shared" si="2"/>
        <v>0.0014339467592592592</v>
      </c>
      <c r="E53" s="107"/>
      <c r="F53" s="107"/>
      <c r="G53" s="107"/>
      <c r="H53" s="107"/>
      <c r="I53" s="107"/>
      <c r="J53" s="107"/>
      <c r="K53" s="461">
        <v>6</v>
      </c>
      <c r="L53" s="461">
        <v>6</v>
      </c>
      <c r="M53" s="518">
        <f t="shared" si="3"/>
        <v>18</v>
      </c>
      <c r="N53" s="253">
        <v>0.0015785185185185188</v>
      </c>
      <c r="O53" s="253">
        <v>0.0015894791666666668</v>
      </c>
      <c r="P53" s="253">
        <v>0.0015235648148148146</v>
      </c>
      <c r="Q53" s="253">
        <v>0.0015030671296296296</v>
      </c>
      <c r="R53" s="253">
        <v>0.001499837962962963</v>
      </c>
      <c r="S53" s="253">
        <v>0.0015072569444444445</v>
      </c>
      <c r="T53" s="253"/>
      <c r="U53" s="253"/>
      <c r="V53" s="253"/>
      <c r="W53" s="253"/>
      <c r="X53" s="253"/>
      <c r="Y53" s="253"/>
      <c r="Z53" s="253"/>
      <c r="AA53" s="253"/>
      <c r="AB53" s="253">
        <v>0.0016364351851851854</v>
      </c>
      <c r="AC53" s="253">
        <v>0.001575810185185185</v>
      </c>
      <c r="AD53" s="253">
        <v>0.0015724652777777777</v>
      </c>
      <c r="AE53" s="253">
        <v>0.0016121875000000001</v>
      </c>
      <c r="AF53" s="253">
        <v>0.0017758449074074074</v>
      </c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>
        <v>0.0014812268518518516</v>
      </c>
      <c r="AX53" s="253">
        <v>0.0014351041666666668</v>
      </c>
      <c r="AY53" s="253">
        <v>0.00144</v>
      </c>
      <c r="AZ53" s="253">
        <v>0.0014339467592592592</v>
      </c>
      <c r="BA53" s="253">
        <v>0.0014364236111111112</v>
      </c>
      <c r="BB53" s="253">
        <v>0.001487152777777778</v>
      </c>
      <c r="BC53" s="253">
        <v>0.0014402199074074074</v>
      </c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FW53"/>
    </row>
    <row r="54" spans="1:179" ht="12.75">
      <c r="A54" s="101">
        <v>10</v>
      </c>
      <c r="B54" s="100" t="s">
        <v>67</v>
      </c>
      <c r="C54" s="101" t="s">
        <v>14</v>
      </c>
      <c r="D54" s="218">
        <f t="shared" si="2"/>
        <v>0.001444502314814815</v>
      </c>
      <c r="E54" s="101"/>
      <c r="F54" s="101"/>
      <c r="G54" s="101"/>
      <c r="H54" s="101"/>
      <c r="I54" s="101"/>
      <c r="J54" s="101">
        <v>7</v>
      </c>
      <c r="K54" s="460"/>
      <c r="L54" s="460">
        <v>7</v>
      </c>
      <c r="M54" s="518">
        <f t="shared" si="3"/>
        <v>16</v>
      </c>
      <c r="N54" s="253"/>
      <c r="O54" s="253"/>
      <c r="P54" s="253"/>
      <c r="Q54" s="253"/>
      <c r="R54" s="253"/>
      <c r="S54" s="253"/>
      <c r="T54" s="253"/>
      <c r="U54" s="253">
        <v>0.0015819212962962965</v>
      </c>
      <c r="V54" s="253">
        <v>0.0015319444444444443</v>
      </c>
      <c r="W54" s="253">
        <v>0.0015359953703703705</v>
      </c>
      <c r="X54" s="253">
        <v>0.001497962962962963</v>
      </c>
      <c r="Y54" s="253">
        <v>0.0014724768518518518</v>
      </c>
      <c r="Z54" s="253">
        <v>0.001453136574074074</v>
      </c>
      <c r="AA54" s="253"/>
      <c r="AB54" s="253"/>
      <c r="AC54" s="253"/>
      <c r="AD54" s="253"/>
      <c r="AE54" s="253"/>
      <c r="AF54" s="253"/>
      <c r="AG54" s="253"/>
      <c r="AH54" s="253"/>
      <c r="AI54" s="253">
        <v>0.001559074074074074</v>
      </c>
      <c r="AJ54" s="253">
        <v>0.0015858217592592593</v>
      </c>
      <c r="AK54" s="253">
        <v>0.0014853125000000003</v>
      </c>
      <c r="AL54" s="253">
        <v>0.001475462962962963</v>
      </c>
      <c r="AM54" s="253">
        <v>0.001444502314814815</v>
      </c>
      <c r="AN54" s="253">
        <v>0.0014494907407407408</v>
      </c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>
        <v>0.0016446990740740742</v>
      </c>
      <c r="BK54" s="253">
        <v>0.0016565740740740742</v>
      </c>
      <c r="BL54" s="253">
        <v>0.0016701736111111112</v>
      </c>
      <c r="BM54" s="253">
        <v>0.0015834259259259263</v>
      </c>
      <c r="BN54" s="253"/>
      <c r="BO54" s="253"/>
      <c r="BP54" s="253"/>
      <c r="BQ54" s="253"/>
      <c r="BR54" s="253"/>
      <c r="BS54" s="253"/>
      <c r="BT54" s="253"/>
      <c r="FW54"/>
    </row>
    <row r="55" spans="1:179" ht="12.75">
      <c r="A55" s="99">
        <v>126</v>
      </c>
      <c r="B55" s="98" t="s">
        <v>42</v>
      </c>
      <c r="C55" s="99" t="s">
        <v>29</v>
      </c>
      <c r="D55" s="217">
        <f t="shared" si="2"/>
        <v>0.0014466435185185183</v>
      </c>
      <c r="E55" s="99"/>
      <c r="F55" s="99"/>
      <c r="G55" s="99">
        <v>3</v>
      </c>
      <c r="H55" s="99"/>
      <c r="I55" s="99"/>
      <c r="J55" s="99"/>
      <c r="K55" s="457"/>
      <c r="L55" s="457">
        <v>1</v>
      </c>
      <c r="M55" s="518">
        <f t="shared" si="3"/>
        <v>8</v>
      </c>
      <c r="N55" s="253">
        <v>0.0015099537037037037</v>
      </c>
      <c r="O55" s="253">
        <v>0.0014522685185185185</v>
      </c>
      <c r="P55" s="253">
        <v>0.0014466435185185183</v>
      </c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>
        <v>0.0017291782407407405</v>
      </c>
      <c r="AC55" s="253">
        <v>0.0016400694444444442</v>
      </c>
      <c r="AD55" s="253">
        <v>0.0016019097222222222</v>
      </c>
      <c r="AE55" s="253">
        <v>0.0015805671296296297</v>
      </c>
      <c r="AF55" s="253">
        <v>0.001549074074074074</v>
      </c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FW55"/>
    </row>
    <row r="56" spans="1:179" ht="12.75">
      <c r="A56" s="107">
        <v>119</v>
      </c>
      <c r="B56" s="106" t="s">
        <v>68</v>
      </c>
      <c r="C56" s="107" t="s">
        <v>6</v>
      </c>
      <c r="D56" s="221">
        <f t="shared" si="2"/>
        <v>0.0015122569444444443</v>
      </c>
      <c r="E56" s="107"/>
      <c r="F56" s="107"/>
      <c r="G56" s="107"/>
      <c r="H56" s="107"/>
      <c r="I56" s="107"/>
      <c r="J56" s="107"/>
      <c r="K56" s="461">
        <v>5</v>
      </c>
      <c r="L56" s="461">
        <v>5</v>
      </c>
      <c r="M56" s="518">
        <f t="shared" si="3"/>
        <v>11</v>
      </c>
      <c r="N56" s="253"/>
      <c r="O56" s="253"/>
      <c r="P56" s="253"/>
      <c r="Q56" s="253"/>
      <c r="R56" s="253"/>
      <c r="S56" s="253"/>
      <c r="T56" s="253"/>
      <c r="U56" s="253">
        <v>0.0017173495370370372</v>
      </c>
      <c r="V56" s="253">
        <v>0.0016477083333333335</v>
      </c>
      <c r="W56" s="253">
        <v>0.0016719675925925923</v>
      </c>
      <c r="X56" s="253">
        <v>0.0016424421296296298</v>
      </c>
      <c r="Y56" s="253">
        <v>0.0016433680555555557</v>
      </c>
      <c r="Z56" s="253"/>
      <c r="AA56" s="253"/>
      <c r="AB56" s="253"/>
      <c r="AC56" s="253"/>
      <c r="AD56" s="253"/>
      <c r="AE56" s="253"/>
      <c r="AF56" s="253"/>
      <c r="AG56" s="253"/>
      <c r="AH56" s="253"/>
      <c r="AI56" s="253">
        <v>0.0016941898148148148</v>
      </c>
      <c r="AJ56" s="253">
        <v>0.0016111574074074073</v>
      </c>
      <c r="AK56" s="253">
        <v>0.0015309837962962961</v>
      </c>
      <c r="AL56" s="253">
        <v>0.0015183101851851853</v>
      </c>
      <c r="AM56" s="253">
        <v>0.0015496412037037035</v>
      </c>
      <c r="AN56" s="253">
        <v>0.0015122569444444443</v>
      </c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FW56"/>
    </row>
    <row r="57" spans="1:179" ht="12.75">
      <c r="A57" s="103">
        <v>30</v>
      </c>
      <c r="B57" s="102" t="s">
        <v>53</v>
      </c>
      <c r="C57" s="119" t="s">
        <v>190</v>
      </c>
      <c r="D57" s="219">
        <f t="shared" si="2"/>
        <v>0.0015407060185185185</v>
      </c>
      <c r="E57" s="103"/>
      <c r="F57" s="103"/>
      <c r="G57" s="103"/>
      <c r="H57" s="103">
        <v>1</v>
      </c>
      <c r="I57" s="103"/>
      <c r="J57" s="103"/>
      <c r="K57" s="459"/>
      <c r="L57" s="459">
        <v>1</v>
      </c>
      <c r="M57" s="518">
        <f t="shared" si="3"/>
        <v>15</v>
      </c>
      <c r="N57" s="253"/>
      <c r="O57" s="253"/>
      <c r="P57" s="253"/>
      <c r="Q57" s="253"/>
      <c r="R57" s="253"/>
      <c r="S57" s="253"/>
      <c r="T57" s="253"/>
      <c r="U57" s="253">
        <v>0.001636111111111111</v>
      </c>
      <c r="V57" s="253">
        <v>0.0015909027777777779</v>
      </c>
      <c r="W57" s="253">
        <v>0.0015917708333333333</v>
      </c>
      <c r="X57" s="253">
        <v>0.0015813773148148148</v>
      </c>
      <c r="Y57" s="253">
        <v>0.0015929050925925926</v>
      </c>
      <c r="Z57" s="253">
        <v>0.001565972222222222</v>
      </c>
      <c r="AA57" s="253"/>
      <c r="AB57" s="253"/>
      <c r="AC57" s="253"/>
      <c r="AD57" s="253"/>
      <c r="AE57" s="253"/>
      <c r="AF57" s="253"/>
      <c r="AG57" s="253"/>
      <c r="AH57" s="253"/>
      <c r="AI57" s="253">
        <v>0.0016436226851851852</v>
      </c>
      <c r="AJ57" s="253">
        <v>0.0015445717592592594</v>
      </c>
      <c r="AK57" s="253">
        <v>0.001563912037037037</v>
      </c>
      <c r="AL57" s="253">
        <v>0.0015858564814814815</v>
      </c>
      <c r="AM57" s="253">
        <v>0.0015428125</v>
      </c>
      <c r="AN57" s="253">
        <v>0.0015407060185185185</v>
      </c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>
        <v>0.0018605787037037037</v>
      </c>
      <c r="BK57" s="253">
        <v>0.001788946759259259</v>
      </c>
      <c r="BL57" s="253">
        <v>0.0018969675925925927</v>
      </c>
      <c r="BM57" s="253"/>
      <c r="BN57" s="253"/>
      <c r="BO57" s="253"/>
      <c r="BP57" s="253"/>
      <c r="BQ57" s="253"/>
      <c r="BR57" s="253"/>
      <c r="BS57" s="253"/>
      <c r="BT57" s="253"/>
      <c r="FW57"/>
    </row>
    <row r="58" spans="1:179" ht="12.75">
      <c r="A58" s="76"/>
      <c r="B58" s="76"/>
      <c r="I58"/>
      <c r="J58"/>
      <c r="L58" s="94"/>
      <c r="AP58" s="120"/>
      <c r="AQ58" s="120"/>
      <c r="AR58" s="120"/>
      <c r="AS58" s="120"/>
      <c r="AT58" s="120"/>
      <c r="AU58" s="120"/>
      <c r="AV58" s="120"/>
      <c r="FW58"/>
    </row>
    <row r="59" spans="1:179" ht="12.75">
      <c r="A59" s="76"/>
      <c r="B59" s="76"/>
      <c r="G59"/>
      <c r="H59"/>
      <c r="I59"/>
      <c r="J59"/>
      <c r="L59" s="94"/>
      <c r="BJ59" s="120"/>
      <c r="BK59" s="120"/>
      <c r="BL59" s="120"/>
      <c r="BM59" s="120"/>
      <c r="BN59" s="120"/>
      <c r="FW59"/>
    </row>
    <row r="60" spans="1:186" ht="12.75">
      <c r="A60" s="76"/>
      <c r="B60" s="76"/>
      <c r="J60" s="108"/>
      <c r="K60" s="497"/>
      <c r="L60" s="108"/>
      <c r="M60" s="519"/>
      <c r="N60" s="108"/>
      <c r="O60" s="108"/>
      <c r="P60" s="108" t="s">
        <v>91</v>
      </c>
      <c r="Q60" s="108"/>
      <c r="R60"/>
      <c r="S60" s="118"/>
      <c r="Y60" s="94" t="s">
        <v>92</v>
      </c>
      <c r="AG60" s="94" t="s">
        <v>93</v>
      </c>
      <c r="AR60" s="120"/>
      <c r="AS60" s="120" t="s">
        <v>94</v>
      </c>
      <c r="AT60" s="120"/>
      <c r="AU60" s="120"/>
      <c r="AV60" s="120"/>
      <c r="AW60" s="120"/>
      <c r="AX60"/>
      <c r="BA60" s="94" t="s">
        <v>95</v>
      </c>
      <c r="FX60" s="94"/>
      <c r="FY60" s="94"/>
      <c r="FZ60" s="94"/>
      <c r="GA60" s="94"/>
      <c r="GB60" s="94"/>
      <c r="GC60" s="94"/>
      <c r="GD60" s="94"/>
    </row>
    <row r="61" spans="1:179" s="70" customFormat="1" ht="12.75">
      <c r="A61" s="72">
        <v>3</v>
      </c>
      <c r="C61" s="121"/>
      <c r="D61" s="122"/>
      <c r="E61" s="121"/>
      <c r="F61" s="121"/>
      <c r="G61" s="121"/>
      <c r="H61" s="121"/>
      <c r="K61" s="496"/>
      <c r="L61" s="72"/>
      <c r="M61" s="517"/>
      <c r="N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</row>
    <row r="62" spans="1:178" s="70" customFormat="1" ht="12.75">
      <c r="A62" s="70" t="s">
        <v>97</v>
      </c>
      <c r="C62" s="72" t="s">
        <v>78</v>
      </c>
      <c r="K62" s="447"/>
      <c r="L62" s="80"/>
      <c r="M62" s="517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</row>
    <row r="63" spans="2:178" s="70" customFormat="1" ht="12.75">
      <c r="B63" s="112" t="s">
        <v>98</v>
      </c>
      <c r="C63" s="121"/>
      <c r="D63" s="122"/>
      <c r="E63" s="121"/>
      <c r="F63" s="121"/>
      <c r="G63" s="121"/>
      <c r="H63" s="121"/>
      <c r="K63" s="447"/>
      <c r="L63" s="80"/>
      <c r="M63" s="517"/>
      <c r="N63" s="70" t="s">
        <v>32</v>
      </c>
      <c r="O63" s="80"/>
      <c r="P63" s="80"/>
      <c r="Q63" s="80"/>
      <c r="R63" s="80"/>
      <c r="S63" s="80"/>
      <c r="T63" s="80"/>
      <c r="U63" s="70" t="s">
        <v>69</v>
      </c>
      <c r="AB63" s="70" t="s">
        <v>33</v>
      </c>
      <c r="AC63" s="80"/>
      <c r="AD63" s="80"/>
      <c r="AE63" s="80"/>
      <c r="AF63" s="80"/>
      <c r="AG63" s="80"/>
      <c r="AH63" s="80"/>
      <c r="AI63" s="70" t="s">
        <v>70</v>
      </c>
      <c r="AJ63" s="80"/>
      <c r="AK63" s="80"/>
      <c r="AL63" s="80"/>
      <c r="AM63" s="80"/>
      <c r="AN63" s="80"/>
      <c r="AO63" s="80"/>
      <c r="AP63" s="70" t="s">
        <v>71</v>
      </c>
      <c r="AQ63" s="80"/>
      <c r="AR63" s="80"/>
      <c r="AS63" s="80"/>
      <c r="AT63" s="80"/>
      <c r="AU63" s="80"/>
      <c r="AV63" s="80"/>
      <c r="AW63" s="70" t="s">
        <v>72</v>
      </c>
      <c r="AX63" s="80"/>
      <c r="AY63" s="80"/>
      <c r="AZ63" s="80"/>
      <c r="BA63" s="80"/>
      <c r="BB63" s="80"/>
      <c r="BC63" s="80"/>
      <c r="BD63" s="80"/>
      <c r="BE63" s="80"/>
      <c r="BF63" s="70" t="s">
        <v>34</v>
      </c>
      <c r="BG63" s="80"/>
      <c r="BH63" s="80"/>
      <c r="BI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</row>
    <row r="64" spans="1:179" ht="12.75">
      <c r="A64" s="93">
        <v>55</v>
      </c>
      <c r="B64" s="92" t="s">
        <v>60</v>
      </c>
      <c r="C64" s="93" t="s">
        <v>242</v>
      </c>
      <c r="D64" s="216">
        <f aca="true" t="shared" si="4" ref="D64:D80">MIN(N64:BN64)</f>
        <v>0.0010137500000000001</v>
      </c>
      <c r="E64" s="93">
        <v>10</v>
      </c>
      <c r="F64" s="93"/>
      <c r="G64" s="93"/>
      <c r="H64" s="93"/>
      <c r="I64" s="93"/>
      <c r="J64" s="93"/>
      <c r="K64" s="456"/>
      <c r="L64" s="456">
        <v>10</v>
      </c>
      <c r="M64" s="518">
        <f aca="true" t="shared" si="5" ref="M64:M80">COUNT(N64:BN64)</f>
        <v>41</v>
      </c>
      <c r="N64" s="253">
        <v>0.0010336226851851852</v>
      </c>
      <c r="O64" s="253">
        <v>0.0010319560185185186</v>
      </c>
      <c r="P64" s="253">
        <v>0.0010237152777777777</v>
      </c>
      <c r="Q64" s="253">
        <v>0.0011643981481481481</v>
      </c>
      <c r="R64" s="253">
        <v>0.0010309259259259258</v>
      </c>
      <c r="S64" s="253">
        <v>0.001053912037037037</v>
      </c>
      <c r="T64" s="253"/>
      <c r="U64" s="253"/>
      <c r="V64" s="253"/>
      <c r="W64" s="253">
        <v>0.0010137500000000001</v>
      </c>
      <c r="X64" s="253">
        <v>0.0010243055555555556</v>
      </c>
      <c r="Y64" s="253">
        <v>0.0010451967592592594</v>
      </c>
      <c r="Z64" s="253">
        <v>0.0010280208333333333</v>
      </c>
      <c r="AA64" s="253">
        <v>0.0010300462962962965</v>
      </c>
      <c r="AB64" s="253">
        <v>0.0010306597222222223</v>
      </c>
      <c r="AC64" s="253">
        <v>0.0010513078703703702</v>
      </c>
      <c r="AD64" s="253">
        <v>0.00104875</v>
      </c>
      <c r="AE64" s="253">
        <v>0.001047175925925926</v>
      </c>
      <c r="AF64" s="253">
        <v>0.0010370949074074074</v>
      </c>
      <c r="AG64" s="253">
        <v>0.0010516435185185184</v>
      </c>
      <c r="AH64" s="253">
        <v>0.001063101851851852</v>
      </c>
      <c r="AI64" s="253">
        <v>0.0010457407407407407</v>
      </c>
      <c r="AJ64" s="253">
        <v>0.0010293055555555557</v>
      </c>
      <c r="AK64" s="253">
        <v>0.0010387962962962963</v>
      </c>
      <c r="AL64" s="253">
        <v>0.001034548611111111</v>
      </c>
      <c r="AM64" s="253">
        <v>0.0010437847222222222</v>
      </c>
      <c r="AN64" s="253">
        <v>0.0010417361111111111</v>
      </c>
      <c r="AO64" s="253">
        <v>0.0013314236111111111</v>
      </c>
      <c r="AP64" s="253"/>
      <c r="AQ64" s="253">
        <v>0.0010625462962962962</v>
      </c>
      <c r="AR64" s="253">
        <v>0.001028287037037037</v>
      </c>
      <c r="AS64" s="253">
        <v>0.0010296064814814814</v>
      </c>
      <c r="AT64" s="253">
        <v>0.0010303703703703705</v>
      </c>
      <c r="AU64" s="253">
        <v>0.0010251967592592593</v>
      </c>
      <c r="AV64" s="253">
        <v>0.001040648148148148</v>
      </c>
      <c r="AW64" s="253">
        <v>0.0010318287037037036</v>
      </c>
      <c r="AX64" s="253">
        <v>0.0010607638888888887</v>
      </c>
      <c r="AY64" s="253">
        <v>0.0010518402777777778</v>
      </c>
      <c r="AZ64" s="253">
        <v>0.001031909722222222</v>
      </c>
      <c r="BA64" s="253">
        <v>0.0010881481481481482</v>
      </c>
      <c r="BB64" s="253">
        <v>0.0010175578703703703</v>
      </c>
      <c r="BC64" s="253">
        <v>0.0010183564814814814</v>
      </c>
      <c r="BD64" s="253">
        <v>0.0010303819444444444</v>
      </c>
      <c r="BE64" s="253">
        <v>0.0010452662037037036</v>
      </c>
      <c r="BF64" s="253">
        <v>0.0010818865740740743</v>
      </c>
      <c r="BG64" s="253"/>
      <c r="BH64" s="253"/>
      <c r="BI64" s="253"/>
      <c r="BJ64" s="95"/>
      <c r="BK64" s="95"/>
      <c r="BL64" s="95"/>
      <c r="BM64" s="95"/>
      <c r="BN64" s="95"/>
      <c r="FW64"/>
    </row>
    <row r="65" spans="1:179" ht="12.75">
      <c r="A65" s="93">
        <v>2</v>
      </c>
      <c r="B65" s="92" t="s">
        <v>38</v>
      </c>
      <c r="C65" s="93" t="s">
        <v>242</v>
      </c>
      <c r="D65" s="216">
        <f t="shared" si="4"/>
        <v>0.0010499189814814815</v>
      </c>
      <c r="E65" s="93">
        <v>7</v>
      </c>
      <c r="F65" s="93"/>
      <c r="G65" s="93"/>
      <c r="H65" s="93"/>
      <c r="I65" s="93"/>
      <c r="J65" s="93"/>
      <c r="K65" s="456"/>
      <c r="L65" s="456">
        <v>7</v>
      </c>
      <c r="M65" s="518">
        <f t="shared" si="5"/>
        <v>16</v>
      </c>
      <c r="N65" s="253">
        <v>0.001086550925925926</v>
      </c>
      <c r="O65" s="253">
        <v>0.0010817361111111112</v>
      </c>
      <c r="P65" s="253">
        <v>0.001079236111111111</v>
      </c>
      <c r="Q65" s="253">
        <v>0.0010728935185185186</v>
      </c>
      <c r="R65" s="253">
        <v>0.0010777430555555555</v>
      </c>
      <c r="S65" s="253">
        <v>0.0010623958333333334</v>
      </c>
      <c r="T65" s="253">
        <v>0.001066273148148148</v>
      </c>
      <c r="U65" s="253">
        <v>0.0010676041666666666</v>
      </c>
      <c r="V65" s="253"/>
      <c r="W65" s="253">
        <v>0.0010691435185185185</v>
      </c>
      <c r="X65" s="253">
        <v>0.0010619791666666666</v>
      </c>
      <c r="Y65" s="253">
        <v>0.0010664699074074073</v>
      </c>
      <c r="Z65" s="253">
        <v>0.0010501736111111109</v>
      </c>
      <c r="AA65" s="253">
        <v>0.001067951388888889</v>
      </c>
      <c r="AB65" s="253">
        <v>0.001061261574074074</v>
      </c>
      <c r="AC65" s="253">
        <v>0.001058263888888889</v>
      </c>
      <c r="AD65" s="253">
        <v>0.0010499189814814815</v>
      </c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95"/>
      <c r="BK65" s="95"/>
      <c r="BL65" s="95"/>
      <c r="BM65" s="95"/>
      <c r="BN65" s="95"/>
      <c r="FW65"/>
    </row>
    <row r="66" spans="1:179" ht="12.75">
      <c r="A66" s="99">
        <v>46</v>
      </c>
      <c r="B66" s="98" t="s">
        <v>10</v>
      </c>
      <c r="C66" s="99" t="s">
        <v>29</v>
      </c>
      <c r="D66" s="217">
        <f t="shared" si="4"/>
        <v>0.0010836921296296295</v>
      </c>
      <c r="E66" s="99"/>
      <c r="F66" s="99"/>
      <c r="G66" s="99">
        <v>10</v>
      </c>
      <c r="H66" s="99"/>
      <c r="I66" s="99"/>
      <c r="J66" s="99"/>
      <c r="K66" s="457"/>
      <c r="L66" s="457">
        <v>10</v>
      </c>
      <c r="M66" s="518">
        <f t="shared" si="5"/>
        <v>28</v>
      </c>
      <c r="N66" s="253"/>
      <c r="O66" s="253"/>
      <c r="P66" s="253"/>
      <c r="Q66" s="253"/>
      <c r="R66" s="253"/>
      <c r="S66" s="253"/>
      <c r="T66" s="253"/>
      <c r="U66" s="253"/>
      <c r="V66" s="253"/>
      <c r="W66" s="253">
        <v>0.0010928819444444445</v>
      </c>
      <c r="X66" s="253">
        <v>0.0010881944444444446</v>
      </c>
      <c r="Y66" s="253">
        <v>0.0011041319444444445</v>
      </c>
      <c r="Z66" s="253">
        <v>0.0010961921296296297</v>
      </c>
      <c r="AA66" s="253">
        <v>0.0010971296296296298</v>
      </c>
      <c r="AB66" s="253">
        <v>0.0010971064814814815</v>
      </c>
      <c r="AC66" s="253">
        <v>0.0010947800925925927</v>
      </c>
      <c r="AD66" s="253">
        <v>0.0010988310185185187</v>
      </c>
      <c r="AE66" s="253">
        <v>0.0011044328703703704</v>
      </c>
      <c r="AF66" s="253">
        <v>0.0011169791666666665</v>
      </c>
      <c r="AG66" s="253">
        <v>0.0010942476851851853</v>
      </c>
      <c r="AH66" s="253">
        <v>0.001091087962962963</v>
      </c>
      <c r="AI66" s="253">
        <v>0.0010867013888888888</v>
      </c>
      <c r="AJ66" s="253">
        <v>0.0011175</v>
      </c>
      <c r="AK66" s="253">
        <v>0.0011640625</v>
      </c>
      <c r="AL66" s="253">
        <v>0.0011209490740740741</v>
      </c>
      <c r="AM66" s="253">
        <v>0.0010937037037037037</v>
      </c>
      <c r="AN66" s="253">
        <v>0.0010905439814814816</v>
      </c>
      <c r="AO66" s="253">
        <v>0.0010894791666666665</v>
      </c>
      <c r="AP66" s="253">
        <v>0.001092037037037037</v>
      </c>
      <c r="AQ66" s="253"/>
      <c r="AR66" s="253"/>
      <c r="AS66" s="253"/>
      <c r="AT66" s="253"/>
      <c r="AU66" s="253"/>
      <c r="AV66" s="253"/>
      <c r="AW66" s="253"/>
      <c r="AX66" s="253"/>
      <c r="AY66" s="253">
        <v>0.0010889467592592593</v>
      </c>
      <c r="AZ66" s="253">
        <v>0.0011058449074074076</v>
      </c>
      <c r="BA66" s="253">
        <v>0.0010959027777777779</v>
      </c>
      <c r="BB66" s="253">
        <v>0.0010924884259259258</v>
      </c>
      <c r="BC66" s="253">
        <v>0.001093888888888889</v>
      </c>
      <c r="BD66" s="253">
        <v>0.0010836921296296295</v>
      </c>
      <c r="BE66" s="253">
        <v>0.0010892708333333334</v>
      </c>
      <c r="BF66" s="253">
        <v>0.0011097222222222222</v>
      </c>
      <c r="BG66" s="253"/>
      <c r="BH66" s="253"/>
      <c r="BI66" s="253"/>
      <c r="BJ66" s="95"/>
      <c r="BK66" s="95"/>
      <c r="BL66" s="95"/>
      <c r="BM66" s="95"/>
      <c r="BN66" s="95"/>
      <c r="FW66"/>
    </row>
    <row r="67" spans="1:179" ht="12.75">
      <c r="A67" s="99">
        <v>35</v>
      </c>
      <c r="B67" s="98" t="s">
        <v>41</v>
      </c>
      <c r="C67" s="99" t="s">
        <v>29</v>
      </c>
      <c r="D67" s="217">
        <f t="shared" si="4"/>
        <v>0.0010890972222222222</v>
      </c>
      <c r="E67" s="99"/>
      <c r="F67" s="99"/>
      <c r="G67" s="99">
        <v>7</v>
      </c>
      <c r="H67" s="99"/>
      <c r="I67" s="99"/>
      <c r="J67" s="99"/>
      <c r="K67" s="457"/>
      <c r="L67" s="457">
        <v>7</v>
      </c>
      <c r="M67" s="518">
        <f t="shared" si="5"/>
        <v>42</v>
      </c>
      <c r="N67" s="253">
        <v>0.0011088657407407408</v>
      </c>
      <c r="O67" s="253">
        <v>0.0010972222222222223</v>
      </c>
      <c r="P67" s="253">
        <v>0.0011044097222222221</v>
      </c>
      <c r="Q67" s="253">
        <v>0.0011080092592592593</v>
      </c>
      <c r="R67" s="253">
        <v>0.0011041203703703703</v>
      </c>
      <c r="S67" s="253">
        <v>0.0011004282407407408</v>
      </c>
      <c r="T67" s="253">
        <v>0.001104375</v>
      </c>
      <c r="U67" s="253">
        <v>0.001105625</v>
      </c>
      <c r="V67" s="253"/>
      <c r="W67" s="253">
        <v>0.0011201388888888888</v>
      </c>
      <c r="X67" s="253">
        <v>0.0011060300925925927</v>
      </c>
      <c r="Y67" s="253">
        <v>0.0011053472222222222</v>
      </c>
      <c r="Z67" s="253">
        <v>0.0010966203703703704</v>
      </c>
      <c r="AA67" s="253">
        <v>0.0010997685185185186</v>
      </c>
      <c r="AB67" s="253">
        <v>0.0010922569444444445</v>
      </c>
      <c r="AC67" s="253">
        <v>0.0011149189814814815</v>
      </c>
      <c r="AD67" s="253">
        <v>0.001114826388888889</v>
      </c>
      <c r="AE67" s="253">
        <v>0.001153888888888889</v>
      </c>
      <c r="AF67" s="253">
        <v>0.0011011458333333333</v>
      </c>
      <c r="AG67" s="253">
        <v>0.0010976273148148147</v>
      </c>
      <c r="AH67" s="253">
        <v>0.0011054282407407408</v>
      </c>
      <c r="AI67" s="253">
        <v>0.0011161689814814814</v>
      </c>
      <c r="AJ67" s="253">
        <v>0.0010976273148148147</v>
      </c>
      <c r="AK67" s="253">
        <v>0.001095</v>
      </c>
      <c r="AL67" s="253">
        <v>0.0010927546296296297</v>
      </c>
      <c r="AM67" s="253">
        <v>0.0010908101851851851</v>
      </c>
      <c r="AN67" s="253">
        <v>0.001091886574074074</v>
      </c>
      <c r="AO67" s="253">
        <v>0.0011926851851851853</v>
      </c>
      <c r="AP67" s="253"/>
      <c r="AQ67" s="253">
        <v>0.001112013888888889</v>
      </c>
      <c r="AR67" s="253">
        <v>0.0011010416666666666</v>
      </c>
      <c r="AS67" s="253">
        <v>0.0010961574074074075</v>
      </c>
      <c r="AT67" s="253">
        <v>0.0010945717592592593</v>
      </c>
      <c r="AU67" s="253">
        <v>0.0010933564814814814</v>
      </c>
      <c r="AV67" s="253">
        <v>0.0011331365740740742</v>
      </c>
      <c r="AW67" s="253">
        <v>0.0010923842592592593</v>
      </c>
      <c r="AX67" s="253"/>
      <c r="AY67" s="253">
        <v>0.0010997800925925925</v>
      </c>
      <c r="AZ67" s="253">
        <v>0.0011111805555555556</v>
      </c>
      <c r="BA67" s="253">
        <v>0.0010947685185185186</v>
      </c>
      <c r="BB67" s="253">
        <v>0.0010940162037037036</v>
      </c>
      <c r="BC67" s="253">
        <v>0.0010959722222222224</v>
      </c>
      <c r="BD67" s="253">
        <v>0.0010890972222222222</v>
      </c>
      <c r="BE67" s="253">
        <v>0.0011092824074074074</v>
      </c>
      <c r="BF67" s="253">
        <v>0.001094085648148148</v>
      </c>
      <c r="BG67" s="253"/>
      <c r="BH67" s="253"/>
      <c r="BI67" s="253"/>
      <c r="BJ67" s="95"/>
      <c r="BK67" s="95"/>
      <c r="BL67" s="95"/>
      <c r="BM67" s="95"/>
      <c r="BN67" s="95"/>
      <c r="FW67"/>
    </row>
    <row r="68" spans="1:179" ht="12.75">
      <c r="A68" s="93">
        <v>39</v>
      </c>
      <c r="B68" s="92" t="s">
        <v>40</v>
      </c>
      <c r="C68" s="93" t="s">
        <v>242</v>
      </c>
      <c r="D68" s="216">
        <f t="shared" si="4"/>
        <v>0.001089675925925926</v>
      </c>
      <c r="E68" s="93">
        <v>6</v>
      </c>
      <c r="F68" s="93"/>
      <c r="G68" s="93"/>
      <c r="H68" s="93"/>
      <c r="I68" s="93"/>
      <c r="J68" s="93"/>
      <c r="K68" s="456"/>
      <c r="L68" s="456">
        <v>6</v>
      </c>
      <c r="M68" s="518">
        <f t="shared" si="5"/>
        <v>16</v>
      </c>
      <c r="N68" s="253">
        <v>0.001130775462962963</v>
      </c>
      <c r="O68" s="253">
        <v>0.0011228587962962963</v>
      </c>
      <c r="P68" s="253">
        <v>0.0011141666666666667</v>
      </c>
      <c r="Q68" s="253">
        <v>0.0011415856481481483</v>
      </c>
      <c r="R68" s="253">
        <v>0.0011280671296296297</v>
      </c>
      <c r="S68" s="253">
        <v>0.0011197916666666667</v>
      </c>
      <c r="T68" s="253">
        <v>0.0011842245370370372</v>
      </c>
      <c r="U68" s="253">
        <v>0.0011868287037037036</v>
      </c>
      <c r="V68" s="253"/>
      <c r="W68" s="253">
        <v>0.0010972685185185185</v>
      </c>
      <c r="X68" s="253">
        <v>0.0010927662037037037</v>
      </c>
      <c r="Y68" s="253">
        <v>0.001089675925925926</v>
      </c>
      <c r="Z68" s="253">
        <v>0.001089675925925926</v>
      </c>
      <c r="AA68" s="253">
        <v>0.0010956018518518517</v>
      </c>
      <c r="AB68" s="253">
        <v>0.0011019444444444445</v>
      </c>
      <c r="AC68" s="253">
        <v>0.0012627314814814814</v>
      </c>
      <c r="AD68" s="253">
        <v>0.001107476851851852</v>
      </c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95"/>
      <c r="BK68" s="95"/>
      <c r="BL68" s="95"/>
      <c r="BM68" s="95"/>
      <c r="BN68" s="95"/>
      <c r="FW68"/>
    </row>
    <row r="69" spans="1:179" ht="12.75">
      <c r="A69" s="99">
        <v>142</v>
      </c>
      <c r="B69" s="98" t="s">
        <v>9</v>
      </c>
      <c r="C69" s="99" t="s">
        <v>29</v>
      </c>
      <c r="D69" s="217">
        <f t="shared" si="4"/>
        <v>0.001114548611111111</v>
      </c>
      <c r="E69" s="99"/>
      <c r="F69" s="99"/>
      <c r="G69" s="99">
        <v>6</v>
      </c>
      <c r="H69" s="99"/>
      <c r="I69" s="99"/>
      <c r="J69" s="99"/>
      <c r="K69" s="457"/>
      <c r="L69" s="457">
        <v>6</v>
      </c>
      <c r="M69" s="518">
        <f t="shared" si="5"/>
        <v>33</v>
      </c>
      <c r="N69" s="253">
        <v>0.0011321064814814815</v>
      </c>
      <c r="O69" s="253">
        <v>0.0011238425925925927</v>
      </c>
      <c r="P69" s="253">
        <v>0.0011193287037037038</v>
      </c>
      <c r="Q69" s="253">
        <v>0.0011237268518518519</v>
      </c>
      <c r="R69" s="253">
        <v>0.0011217476851851853</v>
      </c>
      <c r="S69" s="253">
        <v>0.0011266435185185186</v>
      </c>
      <c r="T69" s="253">
        <v>0.0011189351851851853</v>
      </c>
      <c r="U69" s="253">
        <v>0.0011446875</v>
      </c>
      <c r="V69" s="253"/>
      <c r="W69" s="253">
        <v>0.0011254282407407409</v>
      </c>
      <c r="X69" s="253">
        <v>0.0011194791666666666</v>
      </c>
      <c r="Y69" s="253">
        <v>0.0011311458333333332</v>
      </c>
      <c r="Z69" s="253">
        <v>0.0011254166666666667</v>
      </c>
      <c r="AA69" s="253">
        <v>0.001125798611111111</v>
      </c>
      <c r="AB69" s="253">
        <v>0.0011286689814814816</v>
      </c>
      <c r="AC69" s="253">
        <v>0.0011477546296296294</v>
      </c>
      <c r="AD69" s="253"/>
      <c r="AE69" s="253">
        <v>0.0011366203703703705</v>
      </c>
      <c r="AF69" s="253">
        <v>0.0011305671296296296</v>
      </c>
      <c r="AG69" s="253">
        <v>0.0011184606481481482</v>
      </c>
      <c r="AH69" s="253">
        <v>0.001191388888888889</v>
      </c>
      <c r="AI69" s="253">
        <v>0.0011732986111111113</v>
      </c>
      <c r="AJ69" s="253">
        <v>0.0011439930555555554</v>
      </c>
      <c r="AK69" s="253">
        <v>0.001180763888888889</v>
      </c>
      <c r="AL69" s="253">
        <v>0.0011218287037037037</v>
      </c>
      <c r="AM69" s="253">
        <v>0.0011219444444444445</v>
      </c>
      <c r="AN69" s="253">
        <v>0.0011174074074074075</v>
      </c>
      <c r="AO69" s="253">
        <v>0.0011332407407407409</v>
      </c>
      <c r="AP69" s="253"/>
      <c r="AQ69" s="253">
        <v>0.0011627546296296297</v>
      </c>
      <c r="AR69" s="253">
        <v>0.0011831712962962963</v>
      </c>
      <c r="AS69" s="253">
        <v>0.0011162962962962964</v>
      </c>
      <c r="AT69" s="253">
        <v>0.0011181828703703703</v>
      </c>
      <c r="AU69" s="253">
        <v>0.0011188657407407408</v>
      </c>
      <c r="AV69" s="253">
        <v>0.0011191319444444443</v>
      </c>
      <c r="AW69" s="253">
        <v>0.001114548611111111</v>
      </c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95"/>
      <c r="BK69" s="95"/>
      <c r="BL69" s="95"/>
      <c r="BM69" s="95"/>
      <c r="BN69" s="95"/>
      <c r="FW69"/>
    </row>
    <row r="70" spans="1:179" ht="12.75">
      <c r="A70" s="99">
        <v>66</v>
      </c>
      <c r="B70" s="98" t="s">
        <v>45</v>
      </c>
      <c r="C70" s="99" t="s">
        <v>29</v>
      </c>
      <c r="D70" s="217">
        <f t="shared" si="4"/>
        <v>0.0011152546296296297</v>
      </c>
      <c r="E70" s="99"/>
      <c r="F70" s="99"/>
      <c r="G70" s="99">
        <v>5</v>
      </c>
      <c r="H70" s="99"/>
      <c r="I70" s="99"/>
      <c r="J70" s="99"/>
      <c r="K70" s="457"/>
      <c r="L70" s="457">
        <v>5</v>
      </c>
      <c r="M70" s="518">
        <f t="shared" si="5"/>
        <v>33</v>
      </c>
      <c r="N70" s="253">
        <v>0.0011351388888888889</v>
      </c>
      <c r="O70" s="253">
        <v>0.001125798611111111</v>
      </c>
      <c r="P70" s="253">
        <v>0.0011472106481481483</v>
      </c>
      <c r="Q70" s="253">
        <v>0.0011336689814814814</v>
      </c>
      <c r="R70" s="253">
        <v>0.0011220833333333334</v>
      </c>
      <c r="S70" s="253">
        <v>0.0011383796296296296</v>
      </c>
      <c r="T70" s="253">
        <v>0.0011248032407407407</v>
      </c>
      <c r="U70" s="253">
        <v>0.001149409722222222</v>
      </c>
      <c r="V70" s="253"/>
      <c r="W70" s="253">
        <v>0.0011348958333333335</v>
      </c>
      <c r="X70" s="253">
        <v>0.001126724537037037</v>
      </c>
      <c r="Y70" s="253">
        <v>0.0011225462962962964</v>
      </c>
      <c r="Z70" s="253">
        <v>0.0011293287037037038</v>
      </c>
      <c r="AA70" s="253">
        <v>0.0011232175925925925</v>
      </c>
      <c r="AB70" s="253">
        <v>0.0011585185185185186</v>
      </c>
      <c r="AC70" s="253">
        <v>0.001128611111111111</v>
      </c>
      <c r="AD70" s="253">
        <v>0.001131238425925926</v>
      </c>
      <c r="AE70" s="253">
        <v>0.0011324537037037037</v>
      </c>
      <c r="AF70" s="253">
        <v>0.0011682060185185185</v>
      </c>
      <c r="AG70" s="253">
        <v>0.0011433564814814815</v>
      </c>
      <c r="AH70" s="253">
        <v>0.001129340277777778</v>
      </c>
      <c r="AI70" s="253">
        <v>0.001125486111111111</v>
      </c>
      <c r="AJ70" s="253">
        <v>0.0011200115740740743</v>
      </c>
      <c r="AK70" s="253">
        <v>0.0011297916666666667</v>
      </c>
      <c r="AL70" s="253">
        <v>0.001128449074074074</v>
      </c>
      <c r="AM70" s="253">
        <v>0.001144085648148148</v>
      </c>
      <c r="AN70" s="253">
        <v>0.0011396527777777778</v>
      </c>
      <c r="AO70" s="253"/>
      <c r="AP70" s="253"/>
      <c r="AQ70" s="253">
        <v>0.001168402777777778</v>
      </c>
      <c r="AR70" s="253">
        <v>0.0011818171296296297</v>
      </c>
      <c r="AS70" s="253">
        <v>0.0011310185185185186</v>
      </c>
      <c r="AT70" s="253">
        <v>0.0011183217592592592</v>
      </c>
      <c r="AU70" s="253">
        <v>0.0011152546296296297</v>
      </c>
      <c r="AV70" s="253">
        <v>0.0011200694444444446</v>
      </c>
      <c r="AW70" s="253">
        <v>0.0011213078703703704</v>
      </c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95"/>
      <c r="BK70" s="95"/>
      <c r="BL70" s="95"/>
      <c r="BM70" s="95"/>
      <c r="BN70" s="95"/>
      <c r="FW70"/>
    </row>
    <row r="71" spans="1:179" ht="12.75">
      <c r="A71" s="101">
        <v>14</v>
      </c>
      <c r="B71" s="100" t="s">
        <v>43</v>
      </c>
      <c r="C71" s="101" t="s">
        <v>14</v>
      </c>
      <c r="D71" s="218">
        <f t="shared" si="4"/>
        <v>0.0011152777777777778</v>
      </c>
      <c r="E71" s="101"/>
      <c r="F71" s="101"/>
      <c r="G71" s="101"/>
      <c r="H71" s="101"/>
      <c r="I71" s="101"/>
      <c r="J71" s="101">
        <v>10</v>
      </c>
      <c r="K71" s="460"/>
      <c r="L71" s="460">
        <v>10</v>
      </c>
      <c r="M71" s="518">
        <f t="shared" si="5"/>
        <v>19</v>
      </c>
      <c r="N71" s="253">
        <v>0.0011433564814814815</v>
      </c>
      <c r="O71" s="253">
        <v>0.001135625</v>
      </c>
      <c r="P71" s="253">
        <v>0.0011337384259259258</v>
      </c>
      <c r="Q71" s="253">
        <v>0.0011316435185185186</v>
      </c>
      <c r="R71" s="253">
        <v>0.0011271875</v>
      </c>
      <c r="S71" s="253">
        <v>0.0011269444444444445</v>
      </c>
      <c r="T71" s="253">
        <v>0.0011336342592592591</v>
      </c>
      <c r="U71" s="253">
        <v>0.0011263078703703704</v>
      </c>
      <c r="V71" s="253"/>
      <c r="W71" s="253">
        <v>0.0011423263888888891</v>
      </c>
      <c r="X71" s="253">
        <v>0.0011304629629629629</v>
      </c>
      <c r="Y71" s="253">
        <v>0.0011159490740740741</v>
      </c>
      <c r="Z71" s="253">
        <v>0.0011152777777777778</v>
      </c>
      <c r="AA71" s="253">
        <v>0.0011221064814814815</v>
      </c>
      <c r="AB71" s="253">
        <v>0.0011155671296296295</v>
      </c>
      <c r="AC71" s="253">
        <v>0.0011444675925925925</v>
      </c>
      <c r="AD71" s="253"/>
      <c r="AE71" s="253">
        <v>0.0011945833333333335</v>
      </c>
      <c r="AF71" s="253">
        <v>0.001149537037037037</v>
      </c>
      <c r="AG71" s="253">
        <v>0.001131747685185185</v>
      </c>
      <c r="AH71" s="253">
        <v>0.0011315740740740741</v>
      </c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95"/>
      <c r="BK71" s="95"/>
      <c r="BL71" s="95"/>
      <c r="BM71" s="95"/>
      <c r="BN71" s="95"/>
      <c r="FW71"/>
    </row>
    <row r="72" spans="1:179" ht="12.75">
      <c r="A72" s="103">
        <v>17</v>
      </c>
      <c r="B72" s="102" t="s">
        <v>48</v>
      </c>
      <c r="C72" s="119" t="s">
        <v>190</v>
      </c>
      <c r="D72" s="219">
        <f t="shared" si="4"/>
        <v>0.0011273611111111113</v>
      </c>
      <c r="E72" s="103"/>
      <c r="F72" s="103"/>
      <c r="G72" s="103"/>
      <c r="H72" s="103">
        <v>10</v>
      </c>
      <c r="I72" s="103"/>
      <c r="J72" s="103"/>
      <c r="K72" s="459"/>
      <c r="L72" s="459">
        <v>7</v>
      </c>
      <c r="M72" s="518">
        <f t="shared" si="5"/>
        <v>16</v>
      </c>
      <c r="N72" s="253">
        <v>0.0011634375</v>
      </c>
      <c r="O72" s="253">
        <v>0.0011409837962962962</v>
      </c>
      <c r="P72" s="253">
        <v>0.0011414930555555555</v>
      </c>
      <c r="Q72" s="253">
        <v>0.0011404398148148148</v>
      </c>
      <c r="R72" s="253">
        <v>0.0011355555555555557</v>
      </c>
      <c r="S72" s="253">
        <v>0.0011349305555555555</v>
      </c>
      <c r="T72" s="253">
        <v>0.0011359953703703703</v>
      </c>
      <c r="U72" s="253"/>
      <c r="V72" s="253"/>
      <c r="W72" s="253">
        <v>0.0012427662037037036</v>
      </c>
      <c r="X72" s="253">
        <v>0.0011333101851851851</v>
      </c>
      <c r="Y72" s="253">
        <v>0.0011420486111111113</v>
      </c>
      <c r="Z72" s="253">
        <v>0.0011329050925925927</v>
      </c>
      <c r="AA72" s="253">
        <v>0.0011273611111111113</v>
      </c>
      <c r="AB72" s="253">
        <v>0.0011383449074074074</v>
      </c>
      <c r="AC72" s="253">
        <v>0.0011376041666666668</v>
      </c>
      <c r="AD72" s="253"/>
      <c r="AE72" s="253">
        <v>0.0011614583333333331</v>
      </c>
      <c r="AF72" s="253">
        <v>0.0011620601851851852</v>
      </c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95"/>
      <c r="BK72" s="95"/>
      <c r="BL72" s="95"/>
      <c r="BM72" s="95"/>
      <c r="BN72" s="95"/>
      <c r="FW72"/>
    </row>
    <row r="73" spans="1:179" ht="12.75">
      <c r="A73" s="99">
        <v>13</v>
      </c>
      <c r="B73" s="98" t="s">
        <v>96</v>
      </c>
      <c r="C73" s="99" t="s">
        <v>29</v>
      </c>
      <c r="D73" s="217">
        <f t="shared" si="4"/>
        <v>0.001128611111111111</v>
      </c>
      <c r="E73" s="99"/>
      <c r="F73" s="99"/>
      <c r="G73" s="99">
        <v>4</v>
      </c>
      <c r="H73" s="99"/>
      <c r="I73" s="99"/>
      <c r="J73" s="99"/>
      <c r="K73" s="457"/>
      <c r="L73" s="457">
        <v>4</v>
      </c>
      <c r="M73" s="518">
        <f t="shared" si="5"/>
        <v>43</v>
      </c>
      <c r="N73" s="253">
        <v>0.0011556365740740741</v>
      </c>
      <c r="O73" s="253">
        <v>0.001145798611111111</v>
      </c>
      <c r="P73" s="253">
        <v>0.001153275462962963</v>
      </c>
      <c r="Q73" s="253">
        <v>0.0011389699074074073</v>
      </c>
      <c r="R73" s="253">
        <v>0.0011425925925925926</v>
      </c>
      <c r="S73" s="253">
        <v>0.0011395254629629628</v>
      </c>
      <c r="T73" s="253">
        <v>0.001138912037037037</v>
      </c>
      <c r="U73" s="253"/>
      <c r="V73" s="253"/>
      <c r="W73" s="253">
        <v>0.0013916087962962962</v>
      </c>
      <c r="X73" s="253">
        <v>0.0011535532407407408</v>
      </c>
      <c r="Y73" s="253">
        <v>0.0011540625</v>
      </c>
      <c r="Z73" s="253">
        <v>0.0011498032407407407</v>
      </c>
      <c r="AA73" s="253">
        <v>0.0011518287037037037</v>
      </c>
      <c r="AB73" s="253">
        <v>0.0011388657407407406</v>
      </c>
      <c r="AC73" s="253">
        <v>0.0011385532407407408</v>
      </c>
      <c r="AD73" s="253"/>
      <c r="AE73" s="253">
        <v>0.0011567939814814815</v>
      </c>
      <c r="AF73" s="253">
        <v>0.001179861111111111</v>
      </c>
      <c r="AG73" s="253">
        <v>0.0011700462962962964</v>
      </c>
      <c r="AH73" s="253">
        <v>0.0011480439814814814</v>
      </c>
      <c r="AI73" s="253">
        <v>0.0011374189814814814</v>
      </c>
      <c r="AJ73" s="253">
        <v>0.001143425925925926</v>
      </c>
      <c r="AK73" s="253">
        <v>0.0011424074074074073</v>
      </c>
      <c r="AL73" s="253">
        <v>0.0011461226851851851</v>
      </c>
      <c r="AM73" s="253">
        <v>0.001128611111111111</v>
      </c>
      <c r="AN73" s="253">
        <v>0.0011362268518518518</v>
      </c>
      <c r="AO73" s="253">
        <v>0.001255150462962963</v>
      </c>
      <c r="AP73" s="253"/>
      <c r="AQ73" s="253">
        <v>0.0011544907407407407</v>
      </c>
      <c r="AR73" s="253">
        <v>0.0011493865740740742</v>
      </c>
      <c r="AS73" s="253">
        <v>0.0011394212962962961</v>
      </c>
      <c r="AT73" s="253">
        <v>0.0011483796296296296</v>
      </c>
      <c r="AU73" s="253">
        <v>0.0011485532407407408</v>
      </c>
      <c r="AV73" s="253">
        <v>0.0011386921296296297</v>
      </c>
      <c r="AW73" s="253">
        <v>0.0011405555555555555</v>
      </c>
      <c r="AX73" s="253"/>
      <c r="AY73" s="253">
        <v>0.0011482060185185187</v>
      </c>
      <c r="AZ73" s="253">
        <v>0.0011457407407407408</v>
      </c>
      <c r="BA73" s="253">
        <v>0.0011958796296296296</v>
      </c>
      <c r="BB73" s="253">
        <v>0.0011351157407407408</v>
      </c>
      <c r="BC73" s="253">
        <v>0.0011527083333333333</v>
      </c>
      <c r="BD73" s="253">
        <v>0.001143611111111111</v>
      </c>
      <c r="BE73" s="253">
        <v>0.0011369328703703704</v>
      </c>
      <c r="BF73" s="253">
        <v>0.001136863425925926</v>
      </c>
      <c r="BG73" s="253">
        <v>0.0011396527777777778</v>
      </c>
      <c r="BH73" s="253">
        <v>0.001142662037037037</v>
      </c>
      <c r="BI73" s="253">
        <v>0.0011358564814814814</v>
      </c>
      <c r="BJ73" s="95"/>
      <c r="BK73" s="95"/>
      <c r="BL73" s="95"/>
      <c r="BM73" s="95"/>
      <c r="BN73" s="95"/>
      <c r="FW73"/>
    </row>
    <row r="74" spans="1:61" s="94" customFormat="1" ht="12.75">
      <c r="A74" s="105">
        <v>64</v>
      </c>
      <c r="B74" s="104" t="s">
        <v>11</v>
      </c>
      <c r="C74" s="105" t="s">
        <v>12</v>
      </c>
      <c r="D74" s="220">
        <f t="shared" si="4"/>
        <v>0.0011313425925925926</v>
      </c>
      <c r="E74" s="105"/>
      <c r="F74" s="105"/>
      <c r="G74" s="105"/>
      <c r="H74" s="105"/>
      <c r="I74" s="105">
        <v>10</v>
      </c>
      <c r="J74" s="105"/>
      <c r="K74" s="458"/>
      <c r="L74" s="458">
        <v>6</v>
      </c>
      <c r="M74" s="520">
        <f t="shared" si="5"/>
        <v>14</v>
      </c>
      <c r="N74" s="253">
        <v>0.001182037037037037</v>
      </c>
      <c r="O74" s="253">
        <v>0.001148263888888889</v>
      </c>
      <c r="P74" s="253">
        <v>0.0011376736111111112</v>
      </c>
      <c r="Q74" s="253">
        <v>0.0011317245370370372</v>
      </c>
      <c r="R74" s="253">
        <v>0.0011401157407407408</v>
      </c>
      <c r="S74" s="253">
        <v>0.001145752314814815</v>
      </c>
      <c r="T74" s="253">
        <v>0.0011430787037037037</v>
      </c>
      <c r="U74" s="253"/>
      <c r="V74" s="253"/>
      <c r="W74" s="253">
        <v>0.0011386574074074075</v>
      </c>
      <c r="X74" s="253">
        <v>0.0011386458333333333</v>
      </c>
      <c r="Y74" s="253">
        <v>0.0011432523148148148</v>
      </c>
      <c r="Z74" s="253">
        <v>0.0011476388888888888</v>
      </c>
      <c r="AA74" s="253">
        <v>0.0011313425925925926</v>
      </c>
      <c r="AB74" s="253">
        <v>0.0011363888888888888</v>
      </c>
      <c r="AC74" s="253">
        <v>0.0011526967592592593</v>
      </c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253"/>
      <c r="BB74" s="253"/>
      <c r="BC74" s="253"/>
      <c r="BD74" s="253"/>
      <c r="BE74" s="253"/>
      <c r="BF74" s="253"/>
      <c r="BG74" s="253"/>
      <c r="BH74" s="253"/>
      <c r="BI74" s="253"/>
    </row>
    <row r="75" spans="1:179" ht="12.75">
      <c r="A75" s="103">
        <v>22</v>
      </c>
      <c r="B75" s="102" t="s">
        <v>46</v>
      </c>
      <c r="C75" s="119" t="s">
        <v>190</v>
      </c>
      <c r="D75" s="219">
        <f t="shared" si="4"/>
        <v>0.0011319560185185185</v>
      </c>
      <c r="E75" s="103"/>
      <c r="F75" s="103"/>
      <c r="G75" s="103"/>
      <c r="H75" s="103">
        <v>7</v>
      </c>
      <c r="I75" s="103"/>
      <c r="J75" s="103"/>
      <c r="K75" s="459"/>
      <c r="L75" s="459">
        <v>7</v>
      </c>
      <c r="M75" s="518">
        <f t="shared" si="5"/>
        <v>24</v>
      </c>
      <c r="N75" s="253">
        <v>0.0011542939814814816</v>
      </c>
      <c r="O75" s="253">
        <v>0.0011457291666666666</v>
      </c>
      <c r="P75" s="253">
        <v>0.0011438310185185186</v>
      </c>
      <c r="Q75" s="253">
        <v>0.0011333680555555556</v>
      </c>
      <c r="R75" s="253">
        <v>0.0011463888888888888</v>
      </c>
      <c r="S75" s="253">
        <v>0.0011428935185185186</v>
      </c>
      <c r="T75" s="253">
        <v>0.0011373726851851853</v>
      </c>
      <c r="U75" s="253"/>
      <c r="V75" s="253"/>
      <c r="W75" s="253">
        <v>0.0011550115740740741</v>
      </c>
      <c r="X75" s="253">
        <v>0.0011421412037037036</v>
      </c>
      <c r="Y75" s="253">
        <v>0.0011388657407407406</v>
      </c>
      <c r="Z75" s="253">
        <v>0.001151423611111111</v>
      </c>
      <c r="AA75" s="253">
        <v>0.0011319560185185185</v>
      </c>
      <c r="AB75" s="253">
        <v>0.0011336689814814814</v>
      </c>
      <c r="AC75" s="253">
        <v>0.001136886574074074</v>
      </c>
      <c r="AD75" s="253"/>
      <c r="AE75" s="253">
        <v>0.001177627314814815</v>
      </c>
      <c r="AF75" s="253">
        <v>0.0011422916666666667</v>
      </c>
      <c r="AG75" s="253">
        <v>0.0011367708333333334</v>
      </c>
      <c r="AH75" s="253">
        <v>0.0011355439814814815</v>
      </c>
      <c r="AI75" s="253">
        <v>0.0011376388888888888</v>
      </c>
      <c r="AJ75" s="253">
        <v>0.001134178240740741</v>
      </c>
      <c r="AK75" s="253">
        <v>0.001138738425925926</v>
      </c>
      <c r="AL75" s="253">
        <v>0.0011447337962962963</v>
      </c>
      <c r="AM75" s="253">
        <v>0.0011413194444444444</v>
      </c>
      <c r="AN75" s="253">
        <v>0.0011400462962962963</v>
      </c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95"/>
      <c r="BK75" s="95"/>
      <c r="BL75" s="95"/>
      <c r="BM75" s="95"/>
      <c r="BN75" s="95"/>
      <c r="FW75"/>
    </row>
    <row r="76" spans="1:179" ht="12.75">
      <c r="A76" s="101">
        <v>124</v>
      </c>
      <c r="B76" s="100" t="s">
        <v>50</v>
      </c>
      <c r="C76" s="101" t="s">
        <v>14</v>
      </c>
      <c r="D76" s="218">
        <f t="shared" si="4"/>
        <v>0.0011620138888888889</v>
      </c>
      <c r="E76" s="101"/>
      <c r="F76" s="101"/>
      <c r="G76" s="101"/>
      <c r="H76" s="101"/>
      <c r="I76" s="101"/>
      <c r="J76" s="101">
        <v>7</v>
      </c>
      <c r="K76" s="460"/>
      <c r="L76" s="460">
        <v>7</v>
      </c>
      <c r="M76" s="518">
        <f t="shared" si="5"/>
        <v>24</v>
      </c>
      <c r="N76" s="253">
        <v>0.001206423611111111</v>
      </c>
      <c r="O76" s="253">
        <v>0.0012036226851851854</v>
      </c>
      <c r="P76" s="253">
        <v>0.0012358333333333334</v>
      </c>
      <c r="Q76" s="253">
        <v>0.0012024421296296295</v>
      </c>
      <c r="R76" s="253">
        <v>0.0011892939814814815</v>
      </c>
      <c r="S76" s="253">
        <v>0.0011924074074074074</v>
      </c>
      <c r="T76" s="253">
        <v>0.0011887152777777777</v>
      </c>
      <c r="U76" s="253"/>
      <c r="V76" s="253"/>
      <c r="W76" s="253">
        <v>0.0011816203703703704</v>
      </c>
      <c r="X76" s="253">
        <v>0.0012022222222222221</v>
      </c>
      <c r="Y76" s="253">
        <v>0.0011837268518518518</v>
      </c>
      <c r="Z76" s="253">
        <v>0.0011822337962962962</v>
      </c>
      <c r="AA76" s="253">
        <v>0.0011771064814814814</v>
      </c>
      <c r="AB76" s="253">
        <v>0.0011847800925925925</v>
      </c>
      <c r="AC76" s="253">
        <v>0.0011772916666666665</v>
      </c>
      <c r="AD76" s="253"/>
      <c r="AE76" s="253">
        <v>0.0011956712962962962</v>
      </c>
      <c r="AF76" s="253">
        <v>0.0011991550925925926</v>
      </c>
      <c r="AG76" s="253">
        <v>0.0011947916666666667</v>
      </c>
      <c r="AH76" s="253">
        <v>0.0011967939814814814</v>
      </c>
      <c r="AI76" s="253">
        <v>0.0011748958333333333</v>
      </c>
      <c r="AJ76" s="253">
        <v>0.0011903819444444444</v>
      </c>
      <c r="AK76" s="253">
        <v>0.0011769097222222222</v>
      </c>
      <c r="AL76" s="253">
        <v>0.001167974537037037</v>
      </c>
      <c r="AM76" s="253">
        <v>0.0011702777777777777</v>
      </c>
      <c r="AN76" s="253">
        <v>0.0011620138888888889</v>
      </c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95"/>
      <c r="BK76" s="95"/>
      <c r="BL76" s="95"/>
      <c r="BM76" s="95"/>
      <c r="BN76" s="95"/>
      <c r="FW76"/>
    </row>
    <row r="77" spans="1:179" ht="12.75">
      <c r="A77" s="101">
        <v>10</v>
      </c>
      <c r="B77" s="100" t="s">
        <v>67</v>
      </c>
      <c r="C77" s="101" t="s">
        <v>14</v>
      </c>
      <c r="D77" s="218">
        <f t="shared" si="4"/>
        <v>0.0011842708333333334</v>
      </c>
      <c r="E77" s="101"/>
      <c r="F77" s="101"/>
      <c r="G77" s="101"/>
      <c r="H77" s="101"/>
      <c r="I77" s="101"/>
      <c r="J77" s="101">
        <v>6</v>
      </c>
      <c r="K77" s="460"/>
      <c r="L77" s="460">
        <v>6</v>
      </c>
      <c r="M77" s="518">
        <f t="shared" si="5"/>
        <v>37</v>
      </c>
      <c r="N77" s="253">
        <v>0.0012172685185185184</v>
      </c>
      <c r="O77" s="253">
        <v>0.001229074074074074</v>
      </c>
      <c r="P77" s="253">
        <v>0.0012063657407407407</v>
      </c>
      <c r="Q77" s="253">
        <v>0.0012049537037037035</v>
      </c>
      <c r="R77" s="253">
        <v>0.0012058564814814816</v>
      </c>
      <c r="S77" s="253">
        <v>0.0012009143518518519</v>
      </c>
      <c r="T77" s="253">
        <v>0.0011971875</v>
      </c>
      <c r="U77" s="253"/>
      <c r="V77" s="253"/>
      <c r="W77" s="253">
        <v>0.0012675347222222222</v>
      </c>
      <c r="X77" s="253">
        <v>0.001242662037037037</v>
      </c>
      <c r="Y77" s="253">
        <v>0.0012211574074074073</v>
      </c>
      <c r="Z77" s="253">
        <v>0.001230914351851852</v>
      </c>
      <c r="AA77" s="253">
        <v>0.0012238310185185184</v>
      </c>
      <c r="AB77" s="253">
        <v>0.0012503125000000001</v>
      </c>
      <c r="AC77" s="253"/>
      <c r="AD77" s="253"/>
      <c r="AE77" s="253">
        <v>0.0012362847222222222</v>
      </c>
      <c r="AF77" s="253">
        <v>0.0012281249999999998</v>
      </c>
      <c r="AG77" s="253">
        <v>0.0012135185185185185</v>
      </c>
      <c r="AH77" s="253">
        <v>0.0011963310185185187</v>
      </c>
      <c r="AI77" s="253">
        <v>0.0012220601851851852</v>
      </c>
      <c r="AJ77" s="253">
        <v>0.0011949074074074075</v>
      </c>
      <c r="AK77" s="253">
        <v>0.0012518287037037036</v>
      </c>
      <c r="AL77" s="253">
        <v>0.0011895370370370371</v>
      </c>
      <c r="AM77" s="253">
        <v>0.0011856481481481481</v>
      </c>
      <c r="AN77" s="253">
        <v>0.0011842708333333334</v>
      </c>
      <c r="AO77" s="253">
        <v>0.0011890972222222222</v>
      </c>
      <c r="AP77" s="253"/>
      <c r="AQ77" s="253">
        <v>0.001243576388888889</v>
      </c>
      <c r="AR77" s="253">
        <v>0.001218611111111111</v>
      </c>
      <c r="AS77" s="253">
        <v>0.0012106018518518518</v>
      </c>
      <c r="AT77" s="253">
        <v>0.0012130555555555555</v>
      </c>
      <c r="AU77" s="253">
        <v>0.0012016782407407408</v>
      </c>
      <c r="AV77" s="253">
        <v>0.0011853587962962963</v>
      </c>
      <c r="AW77" s="253">
        <v>0.001196724537037037</v>
      </c>
      <c r="AX77" s="253"/>
      <c r="AY77" s="253">
        <v>0.001198425925925926</v>
      </c>
      <c r="AZ77" s="253">
        <v>0.001186678240740741</v>
      </c>
      <c r="BA77" s="253">
        <v>0.0011909722222222222</v>
      </c>
      <c r="BB77" s="253">
        <v>0.0012172800925925925</v>
      </c>
      <c r="BC77" s="253">
        <v>0.0012086805555555555</v>
      </c>
      <c r="BD77" s="253">
        <v>0.0012113310185185185</v>
      </c>
      <c r="BE77" s="253"/>
      <c r="BF77" s="253"/>
      <c r="BG77" s="253"/>
      <c r="BH77" s="253"/>
      <c r="BI77" s="253"/>
      <c r="BJ77" s="95"/>
      <c r="BK77" s="95"/>
      <c r="BL77" s="95"/>
      <c r="BM77" s="95"/>
      <c r="BN77" s="95"/>
      <c r="FW77"/>
    </row>
    <row r="78" spans="1:179" ht="12.75">
      <c r="A78" s="107">
        <v>0</v>
      </c>
      <c r="B78" s="106" t="s">
        <v>63</v>
      </c>
      <c r="C78" s="107" t="s">
        <v>6</v>
      </c>
      <c r="D78" s="221">
        <f t="shared" si="4"/>
        <v>0.0011904398148148147</v>
      </c>
      <c r="E78" s="107"/>
      <c r="F78" s="107"/>
      <c r="G78" s="107"/>
      <c r="H78" s="107"/>
      <c r="I78" s="107"/>
      <c r="J78" s="107"/>
      <c r="K78" s="461">
        <v>10</v>
      </c>
      <c r="L78" s="461">
        <v>10</v>
      </c>
      <c r="M78" s="518">
        <f>COUNT(N78:BN78)</f>
        <v>36</v>
      </c>
      <c r="N78" s="253">
        <v>0.0012274652777777776</v>
      </c>
      <c r="O78" s="253">
        <v>0.0012310300925925924</v>
      </c>
      <c r="P78" s="253">
        <v>0.0012270833333333333</v>
      </c>
      <c r="Q78" s="253">
        <v>0.0013011111111111112</v>
      </c>
      <c r="R78" s="253">
        <v>0.0012304282407407407</v>
      </c>
      <c r="S78" s="253">
        <v>0.0012273726851851853</v>
      </c>
      <c r="T78" s="253">
        <v>0.0012218287037037037</v>
      </c>
      <c r="U78" s="253"/>
      <c r="V78" s="253"/>
      <c r="W78" s="253">
        <v>0.0012175925925925926</v>
      </c>
      <c r="X78" s="253">
        <v>0.0012310532407407407</v>
      </c>
      <c r="Y78" s="253">
        <v>0.0012070949074074074</v>
      </c>
      <c r="Z78" s="253">
        <v>0.0011989467592592592</v>
      </c>
      <c r="AA78" s="253">
        <v>0.001199039351851852</v>
      </c>
      <c r="AB78" s="253">
        <v>0.0012002314814814816</v>
      </c>
      <c r="AC78" s="253">
        <v>0.0012001851851851852</v>
      </c>
      <c r="AD78" s="253"/>
      <c r="AE78" s="253">
        <v>0.0012153587962962962</v>
      </c>
      <c r="AF78" s="253">
        <v>0.0011904398148148147</v>
      </c>
      <c r="AG78" s="253">
        <v>0.0012057175925925926</v>
      </c>
      <c r="AH78" s="253">
        <v>0.001217986111111111</v>
      </c>
      <c r="AI78" s="253">
        <v>0.0012091087962962962</v>
      </c>
      <c r="AJ78" s="253">
        <v>0.0012198148148148149</v>
      </c>
      <c r="AK78" s="253">
        <v>0.001205451388888889</v>
      </c>
      <c r="AL78" s="253">
        <v>0.0012177893518518518</v>
      </c>
      <c r="AM78" s="253"/>
      <c r="AN78" s="253"/>
      <c r="AO78" s="253"/>
      <c r="AP78" s="253"/>
      <c r="AQ78" s="253">
        <v>0.001241435185185185</v>
      </c>
      <c r="AR78" s="253">
        <v>0.001355787037037037</v>
      </c>
      <c r="AS78" s="253">
        <v>0.0012302546296296295</v>
      </c>
      <c r="AT78" s="253">
        <v>0.0012120949074074076</v>
      </c>
      <c r="AU78" s="253">
        <v>0.0012336111111111113</v>
      </c>
      <c r="AV78" s="253">
        <v>0.0012236458333333333</v>
      </c>
      <c r="AW78" s="253"/>
      <c r="AX78" s="253"/>
      <c r="AY78" s="253">
        <v>0.0012247916666666668</v>
      </c>
      <c r="AZ78" s="253">
        <v>0.0012064467592592593</v>
      </c>
      <c r="BA78" s="253">
        <v>0.001217800925925926</v>
      </c>
      <c r="BB78" s="253">
        <v>0.0012163078703703704</v>
      </c>
      <c r="BC78" s="253">
        <v>0.0012067245370370372</v>
      </c>
      <c r="BD78" s="253">
        <v>0.0012065046296296296</v>
      </c>
      <c r="BE78" s="253">
        <v>0.0012296412037037037</v>
      </c>
      <c r="BF78" s="253">
        <v>0.0012170717592592593</v>
      </c>
      <c r="BG78" s="253"/>
      <c r="BH78" s="253"/>
      <c r="BI78" s="253"/>
      <c r="BJ78" s="95"/>
      <c r="BK78" s="95"/>
      <c r="BL78" s="95"/>
      <c r="BM78" s="95"/>
      <c r="BN78" s="95"/>
      <c r="FW78"/>
    </row>
    <row r="79" spans="1:179" ht="12.75">
      <c r="A79" s="107">
        <v>115</v>
      </c>
      <c r="B79" s="106" t="s">
        <v>51</v>
      </c>
      <c r="C79" s="107" t="s">
        <v>6</v>
      </c>
      <c r="D79" s="221">
        <f t="shared" si="4"/>
        <v>0.0011918865740740742</v>
      </c>
      <c r="E79" s="107"/>
      <c r="F79" s="107"/>
      <c r="G79" s="107"/>
      <c r="H79" s="107"/>
      <c r="I79" s="107"/>
      <c r="J79" s="107"/>
      <c r="K79" s="461">
        <v>7</v>
      </c>
      <c r="L79" s="461">
        <v>7</v>
      </c>
      <c r="M79" s="518">
        <f t="shared" si="5"/>
        <v>40</v>
      </c>
      <c r="N79" s="253">
        <v>0.0012255787037037038</v>
      </c>
      <c r="O79" s="253">
        <v>0.001227962962962963</v>
      </c>
      <c r="P79" s="253">
        <v>0.0012459606481481482</v>
      </c>
      <c r="Q79" s="253">
        <v>0.0012480439814814815</v>
      </c>
      <c r="R79" s="253">
        <v>0.0012173958333333334</v>
      </c>
      <c r="S79" s="253">
        <v>0.0012196296296296298</v>
      </c>
      <c r="T79" s="253">
        <v>0.0012197569444444445</v>
      </c>
      <c r="U79" s="253"/>
      <c r="V79" s="253"/>
      <c r="W79" s="253">
        <v>0.001225486111111111</v>
      </c>
      <c r="X79" s="253">
        <v>0.0012454166666666668</v>
      </c>
      <c r="Y79" s="253">
        <v>0.0012163888888888888</v>
      </c>
      <c r="Z79" s="253">
        <v>0.0012143981481481483</v>
      </c>
      <c r="AA79" s="253">
        <v>0.0012135300925925927</v>
      </c>
      <c r="AB79" s="253">
        <v>0.0012167476851851853</v>
      </c>
      <c r="AC79" s="253"/>
      <c r="AD79" s="253"/>
      <c r="AE79" s="253">
        <v>0.001226099537037037</v>
      </c>
      <c r="AF79" s="253">
        <v>0.0012481712962962963</v>
      </c>
      <c r="AG79" s="253">
        <v>0.0012194328703703705</v>
      </c>
      <c r="AH79" s="253">
        <v>0.0012162268518518518</v>
      </c>
      <c r="AI79" s="253">
        <v>0.0012093402777777777</v>
      </c>
      <c r="AJ79" s="253">
        <v>0.0012016319444444446</v>
      </c>
      <c r="AK79" s="253">
        <v>0.0012121643518518519</v>
      </c>
      <c r="AL79" s="253">
        <v>0.0012127199074074074</v>
      </c>
      <c r="AM79" s="253">
        <v>0.0012143171296296296</v>
      </c>
      <c r="AN79" s="253">
        <v>0.001305787037037037</v>
      </c>
      <c r="AO79" s="253"/>
      <c r="AP79" s="253"/>
      <c r="AQ79" s="253">
        <v>0.0012714814814814815</v>
      </c>
      <c r="AR79" s="253">
        <v>0.0012040740740740742</v>
      </c>
      <c r="AS79" s="253">
        <v>0.0012084027777777776</v>
      </c>
      <c r="AT79" s="253">
        <v>0.0012040972222222223</v>
      </c>
      <c r="AU79" s="253">
        <v>0.0012086689814814816</v>
      </c>
      <c r="AV79" s="253">
        <v>0.0012017013888888887</v>
      </c>
      <c r="AW79" s="253">
        <v>0.0012525925925925925</v>
      </c>
      <c r="AX79" s="253"/>
      <c r="AY79" s="253">
        <v>0.0012070601851851851</v>
      </c>
      <c r="AZ79" s="253">
        <v>0.0012014351851851852</v>
      </c>
      <c r="BA79" s="253">
        <v>0.001211851851851852</v>
      </c>
      <c r="BB79" s="253">
        <v>0.001212800925925926</v>
      </c>
      <c r="BC79" s="253">
        <v>0.0012043055555555555</v>
      </c>
      <c r="BD79" s="253">
        <v>0.0011994097222222222</v>
      </c>
      <c r="BE79" s="253">
        <v>0.0012022916666666668</v>
      </c>
      <c r="BF79" s="253">
        <v>0.0012034027777777776</v>
      </c>
      <c r="BG79" s="253">
        <v>0.0012071875000000001</v>
      </c>
      <c r="BH79" s="253">
        <v>0.0011918865740740742</v>
      </c>
      <c r="BI79" s="253"/>
      <c r="BJ79" s="95"/>
      <c r="BK79" s="95"/>
      <c r="BL79" s="95"/>
      <c r="BM79" s="95"/>
      <c r="BN79" s="95"/>
      <c r="FW79"/>
    </row>
    <row r="80" spans="1:179" ht="12.75">
      <c r="A80" s="103">
        <v>15</v>
      </c>
      <c r="B80" s="102" t="s">
        <v>52</v>
      </c>
      <c r="C80" s="119" t="s">
        <v>190</v>
      </c>
      <c r="D80" s="219">
        <f t="shared" si="4"/>
        <v>0.0012073726851851852</v>
      </c>
      <c r="E80" s="103"/>
      <c r="F80" s="103"/>
      <c r="G80" s="103"/>
      <c r="H80" s="103">
        <v>6</v>
      </c>
      <c r="I80" s="103"/>
      <c r="J80" s="103"/>
      <c r="K80" s="459"/>
      <c r="L80" s="459">
        <v>5</v>
      </c>
      <c r="M80" s="518">
        <f t="shared" si="5"/>
        <v>30</v>
      </c>
      <c r="N80" s="253">
        <v>0.001242986111111111</v>
      </c>
      <c r="O80" s="253">
        <v>0.0012429166666666667</v>
      </c>
      <c r="P80" s="253">
        <v>0.0012753703703703705</v>
      </c>
      <c r="Q80" s="253">
        <v>0.0012397569444444446</v>
      </c>
      <c r="R80" s="253">
        <v>0.0012175231481481483</v>
      </c>
      <c r="S80" s="253">
        <v>0.0012201736111111111</v>
      </c>
      <c r="T80" s="253">
        <v>0.0012404398148148149</v>
      </c>
      <c r="U80" s="253"/>
      <c r="V80" s="253"/>
      <c r="W80" s="253">
        <v>0.0012448495370370371</v>
      </c>
      <c r="X80" s="253">
        <v>0.0012325925925925926</v>
      </c>
      <c r="Y80" s="253">
        <v>0.0012327199074074074</v>
      </c>
      <c r="Z80" s="253">
        <v>0.0012203125</v>
      </c>
      <c r="AA80" s="253">
        <v>0.001224050925925926</v>
      </c>
      <c r="AB80" s="253">
        <v>0.0012078819444444444</v>
      </c>
      <c r="AC80" s="253">
        <v>0.001212986111111111</v>
      </c>
      <c r="AD80" s="253"/>
      <c r="AE80" s="253">
        <v>0.0012225</v>
      </c>
      <c r="AF80" s="253">
        <v>0.0012186921296296297</v>
      </c>
      <c r="AG80" s="253">
        <v>0.0012136921296296297</v>
      </c>
      <c r="AH80" s="253">
        <v>0.0012288194444444445</v>
      </c>
      <c r="AI80" s="253">
        <v>0.001209074074074074</v>
      </c>
      <c r="AJ80" s="253">
        <v>0.001220023148148148</v>
      </c>
      <c r="AK80" s="253">
        <v>0.001209212962962963</v>
      </c>
      <c r="AL80" s="253">
        <v>0.0012136805555555555</v>
      </c>
      <c r="AM80" s="253">
        <v>0.0012073726851851852</v>
      </c>
      <c r="AN80" s="253">
        <v>0.0012806712962962965</v>
      </c>
      <c r="AO80" s="253"/>
      <c r="AP80" s="253"/>
      <c r="AQ80" s="253">
        <v>0.0012173379629629628</v>
      </c>
      <c r="AR80" s="253">
        <v>0.0012347800925925927</v>
      </c>
      <c r="AS80" s="253">
        <v>0.001214409722222222</v>
      </c>
      <c r="AT80" s="253">
        <v>0.0012306944444444444</v>
      </c>
      <c r="AU80" s="253">
        <v>0.0012141782407407407</v>
      </c>
      <c r="AV80" s="253">
        <v>0.001222210648148148</v>
      </c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95"/>
      <c r="BK80" s="95"/>
      <c r="BL80" s="95"/>
      <c r="BM80" s="95"/>
      <c r="BN80" s="95"/>
      <c r="FW80"/>
    </row>
    <row r="82" spans="1:179" s="70" customFormat="1" ht="12.75">
      <c r="A82" s="72">
        <v>4</v>
      </c>
      <c r="C82" s="121"/>
      <c r="D82" s="122"/>
      <c r="E82" s="121"/>
      <c r="F82" s="121"/>
      <c r="G82" s="121"/>
      <c r="H82" s="121"/>
      <c r="K82" s="496"/>
      <c r="L82" s="72"/>
      <c r="M82" s="517"/>
      <c r="N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</row>
    <row r="83" spans="1:178" s="70" customFormat="1" ht="12.75">
      <c r="A83" s="70" t="s">
        <v>101</v>
      </c>
      <c r="C83" s="72" t="s">
        <v>78</v>
      </c>
      <c r="K83" s="447"/>
      <c r="L83" s="80"/>
      <c r="M83" s="517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</row>
    <row r="84" spans="2:178" s="70" customFormat="1" ht="12.75">
      <c r="B84" s="112" t="s">
        <v>102</v>
      </c>
      <c r="C84" s="121"/>
      <c r="D84" s="122"/>
      <c r="E84" s="121"/>
      <c r="F84" s="121"/>
      <c r="G84" s="121"/>
      <c r="H84" s="121"/>
      <c r="K84" s="447"/>
      <c r="L84" s="80"/>
      <c r="M84" s="517"/>
      <c r="O84" s="80"/>
      <c r="P84" s="80"/>
      <c r="Q84" s="80"/>
      <c r="R84" s="80"/>
      <c r="S84" s="80"/>
      <c r="T84" s="80"/>
      <c r="AC84" s="80"/>
      <c r="AD84" s="80"/>
      <c r="AE84" s="80"/>
      <c r="AF84" s="80"/>
      <c r="AG84" s="80"/>
      <c r="AH84" s="80"/>
      <c r="AJ84" s="80"/>
      <c r="AK84" s="80"/>
      <c r="AL84" s="80"/>
      <c r="AM84" s="80"/>
      <c r="AN84" s="80"/>
      <c r="AO84" s="80"/>
      <c r="AQ84" s="80"/>
      <c r="AR84" s="80"/>
      <c r="AS84" s="80"/>
      <c r="AT84" s="80"/>
      <c r="AU84" s="80"/>
      <c r="AV84" s="80"/>
      <c r="AX84" s="80"/>
      <c r="AY84" s="80"/>
      <c r="AZ84" s="80"/>
      <c r="BA84" s="80"/>
      <c r="BB84" s="80"/>
      <c r="BC84" s="80"/>
      <c r="BD84" s="80"/>
      <c r="BE84" s="80"/>
      <c r="BG84" s="80"/>
      <c r="BH84" s="80"/>
      <c r="BI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</row>
    <row r="85" spans="1:179" ht="12.75">
      <c r="A85" s="125">
        <v>52</v>
      </c>
      <c r="B85" s="133" t="s">
        <v>8</v>
      </c>
      <c r="C85" s="125" t="s">
        <v>242</v>
      </c>
      <c r="D85" s="208">
        <f>MIN(O85:BB85)</f>
        <v>0.0013361574074074074</v>
      </c>
      <c r="E85" s="134">
        <v>10</v>
      </c>
      <c r="F85" s="134"/>
      <c r="G85" s="134"/>
      <c r="H85" s="134"/>
      <c r="I85" s="134"/>
      <c r="J85" s="134"/>
      <c r="K85" s="455"/>
      <c r="L85" s="455">
        <v>10</v>
      </c>
      <c r="M85" s="447">
        <v>20</v>
      </c>
      <c r="N85" t="s">
        <v>103</v>
      </c>
      <c r="O85" s="228">
        <v>0.0016414814814814814</v>
      </c>
      <c r="P85" s="228">
        <v>0.0014261342592592592</v>
      </c>
      <c r="Q85" s="228">
        <v>0.0013730208333333335</v>
      </c>
      <c r="R85" s="228">
        <v>0.0013513194444444443</v>
      </c>
      <c r="S85" s="228">
        <v>0.0013727199074074074</v>
      </c>
      <c r="T85" s="255">
        <v>0.0013595833333333335</v>
      </c>
      <c r="U85" s="255" t="s">
        <v>104</v>
      </c>
      <c r="V85" s="255">
        <v>0.001564699074074074</v>
      </c>
      <c r="W85" s="255">
        <v>0.0013563773148148148</v>
      </c>
      <c r="X85" s="255">
        <v>0.001347974537037037</v>
      </c>
      <c r="Y85" s="255">
        <v>0.0013831712962962964</v>
      </c>
      <c r="Z85" s="255">
        <v>0.0013532291666666666</v>
      </c>
      <c r="AA85" s="255">
        <v>0.0013361574074074074</v>
      </c>
      <c r="AB85" s="255">
        <v>0.0013531481481481482</v>
      </c>
      <c r="AC85" s="255" t="s">
        <v>34</v>
      </c>
      <c r="AD85" s="255">
        <v>0.0014867708333333332</v>
      </c>
      <c r="AE85" s="255">
        <v>0.0013440162037037038</v>
      </c>
      <c r="AF85" s="255">
        <v>0.0013588888888888889</v>
      </c>
      <c r="AG85" s="255">
        <v>0.0013721643518518518</v>
      </c>
      <c r="AH85" s="255">
        <v>0.0013573958333333335</v>
      </c>
      <c r="AI85" s="255">
        <v>0.0013366782407407407</v>
      </c>
      <c r="AJ85" s="255">
        <v>0.0013448263888888887</v>
      </c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</row>
    <row r="86" spans="1:179" ht="12.75">
      <c r="A86" s="126">
        <v>21</v>
      </c>
      <c r="B86" s="135" t="s">
        <v>38</v>
      </c>
      <c r="C86" s="126" t="s">
        <v>242</v>
      </c>
      <c r="D86" s="209">
        <f>MIN(O86:BB86)</f>
        <v>0.0013371180555555556</v>
      </c>
      <c r="E86" s="136">
        <v>7</v>
      </c>
      <c r="F86" s="136"/>
      <c r="G86" s="136"/>
      <c r="H86" s="136"/>
      <c r="I86" s="136"/>
      <c r="J86" s="136"/>
      <c r="K86" s="456"/>
      <c r="L86" s="456">
        <v>7</v>
      </c>
      <c r="M86" s="447">
        <v>23</v>
      </c>
      <c r="N86" t="s">
        <v>103</v>
      </c>
      <c r="O86" s="228">
        <v>0.0015811689814814814</v>
      </c>
      <c r="P86" s="228">
        <v>0.0013405555555555558</v>
      </c>
      <c r="Q86" s="228">
        <v>0.0013520833333333334</v>
      </c>
      <c r="R86" s="228">
        <v>0.0013426736111111113</v>
      </c>
      <c r="S86" s="228">
        <v>0.0013403472222222222</v>
      </c>
      <c r="T86" s="255">
        <v>0.0013434953703703705</v>
      </c>
      <c r="U86" s="255">
        <v>0.001359074074074074</v>
      </c>
      <c r="V86" s="255" t="s">
        <v>104</v>
      </c>
      <c r="W86" s="255">
        <v>0.0015736805555555554</v>
      </c>
      <c r="X86" s="255">
        <v>0.0013392939814814815</v>
      </c>
      <c r="Y86" s="255">
        <v>0.0013545833333333335</v>
      </c>
      <c r="Z86" s="255">
        <v>0.0013393402777777778</v>
      </c>
      <c r="AA86" s="255" t="s">
        <v>34</v>
      </c>
      <c r="AB86" s="255">
        <v>0.0014764699074074075</v>
      </c>
      <c r="AC86" s="255">
        <v>0.0013562384259259259</v>
      </c>
      <c r="AD86" s="255">
        <v>0.0013519097222222222</v>
      </c>
      <c r="AE86" s="255">
        <v>0.001351840277777778</v>
      </c>
      <c r="AF86" s="255">
        <v>0.0013519791666666665</v>
      </c>
      <c r="AG86" s="255">
        <v>0.0013458912037037035</v>
      </c>
      <c r="AH86" s="255" t="s">
        <v>36</v>
      </c>
      <c r="AI86" s="255">
        <v>0.001561377314814815</v>
      </c>
      <c r="AJ86" s="255">
        <v>0.0013371180555555556</v>
      </c>
      <c r="AK86" s="255">
        <v>0.0014022800925925928</v>
      </c>
      <c r="AL86" s="255">
        <v>0.0013378587962962962</v>
      </c>
      <c r="AM86" s="255">
        <v>0.0013437037037037037</v>
      </c>
      <c r="AN86" s="255">
        <v>0.001599085648148148</v>
      </c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</row>
    <row r="87" spans="1:179" ht="12.75">
      <c r="A87" s="126">
        <v>55</v>
      </c>
      <c r="B87" s="135" t="s">
        <v>60</v>
      </c>
      <c r="C87" s="126" t="s">
        <v>242</v>
      </c>
      <c r="D87" s="209">
        <f aca="true" t="shared" si="6" ref="D87:D108">MIN(O87:BB87)</f>
        <v>0.0013372337962962962</v>
      </c>
      <c r="E87" s="136">
        <v>6</v>
      </c>
      <c r="F87" s="136"/>
      <c r="G87" s="136"/>
      <c r="H87" s="136"/>
      <c r="I87" s="136"/>
      <c r="J87" s="136"/>
      <c r="K87" s="456"/>
      <c r="L87" s="456">
        <v>6</v>
      </c>
      <c r="M87" s="447">
        <v>24</v>
      </c>
      <c r="N87" t="s">
        <v>105</v>
      </c>
      <c r="O87" s="228">
        <v>0.0015632175925925926</v>
      </c>
      <c r="P87" s="228">
        <v>0.0013793750000000002</v>
      </c>
      <c r="Q87" s="228">
        <v>0.0013442592592592592</v>
      </c>
      <c r="R87" s="228">
        <v>0.0013520833333333334</v>
      </c>
      <c r="S87" s="228">
        <v>0.001391585648148148</v>
      </c>
      <c r="T87" s="255">
        <v>0.0013610300925925927</v>
      </c>
      <c r="U87" s="255" t="s">
        <v>106</v>
      </c>
      <c r="V87" s="255">
        <v>0.0016386111111111109</v>
      </c>
      <c r="W87" s="255">
        <v>0.0014511689814814815</v>
      </c>
      <c r="X87" s="255">
        <v>0.0014351851851851854</v>
      </c>
      <c r="Y87" s="255">
        <v>0.0014863773148148147</v>
      </c>
      <c r="Z87" s="255">
        <v>0.0014433796296296295</v>
      </c>
      <c r="AA87" s="255">
        <v>0.0016874074074074074</v>
      </c>
      <c r="AB87" s="255" t="s">
        <v>71</v>
      </c>
      <c r="AC87" s="255">
        <v>0.001537824074074074</v>
      </c>
      <c r="AD87" s="255">
        <v>0.0013467592592592594</v>
      </c>
      <c r="AE87" s="255">
        <v>0.001359849537037037</v>
      </c>
      <c r="AF87" s="255">
        <v>0.001349525462962963</v>
      </c>
      <c r="AG87" s="255">
        <v>0.0013686458333333335</v>
      </c>
      <c r="AH87" s="255">
        <v>0.0013477662037037037</v>
      </c>
      <c r="AI87" s="255" t="s">
        <v>36</v>
      </c>
      <c r="AJ87" s="255">
        <v>0.0015257175925925924</v>
      </c>
      <c r="AK87" s="255">
        <v>0.0013584837962962962</v>
      </c>
      <c r="AL87" s="255">
        <v>0.0013372337962962962</v>
      </c>
      <c r="AM87" s="255">
        <v>0.0013485648148148148</v>
      </c>
      <c r="AN87" s="255">
        <v>0.001369976851851852</v>
      </c>
      <c r="AO87" s="255">
        <v>0.001366736111111111</v>
      </c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</row>
    <row r="88" spans="1:179" ht="12.75">
      <c r="A88" s="126">
        <v>152</v>
      </c>
      <c r="B88" s="135" t="s">
        <v>107</v>
      </c>
      <c r="C88" s="126" t="s">
        <v>242</v>
      </c>
      <c r="D88" s="209">
        <f t="shared" si="6"/>
        <v>0.001385162037037037</v>
      </c>
      <c r="E88" s="136">
        <v>5</v>
      </c>
      <c r="F88" s="136"/>
      <c r="G88" s="136"/>
      <c r="H88" s="136"/>
      <c r="I88" s="136"/>
      <c r="J88" s="136"/>
      <c r="K88" s="456"/>
      <c r="L88" s="456">
        <v>5</v>
      </c>
      <c r="M88" s="447">
        <v>18</v>
      </c>
      <c r="N88" t="s">
        <v>108</v>
      </c>
      <c r="O88" s="228">
        <v>0.0017400810185185186</v>
      </c>
      <c r="P88" s="228">
        <v>0.0014112962962962961</v>
      </c>
      <c r="Q88" s="228">
        <v>0.0014737731481481483</v>
      </c>
      <c r="R88" s="228">
        <v>0.0013931481481481483</v>
      </c>
      <c r="S88" s="228">
        <v>0.001454224537037037</v>
      </c>
      <c r="T88" s="255">
        <v>0.0014039930555555557</v>
      </c>
      <c r="U88" s="255" t="s">
        <v>70</v>
      </c>
      <c r="V88" s="255">
        <v>0.0015388657407407408</v>
      </c>
      <c r="W88" s="255">
        <v>0.0014142361111111111</v>
      </c>
      <c r="X88" s="255">
        <v>0.0015108449074074071</v>
      </c>
      <c r="Y88" s="255">
        <v>0.001391099537037037</v>
      </c>
      <c r="Z88" s="255">
        <v>0.0013901967592592592</v>
      </c>
      <c r="AA88" s="255">
        <v>0.001385162037037037</v>
      </c>
      <c r="AB88" s="255" t="s">
        <v>35</v>
      </c>
      <c r="AC88" s="255">
        <v>0.0015920833333333334</v>
      </c>
      <c r="AD88" s="255">
        <v>0.0014161111111111113</v>
      </c>
      <c r="AE88" s="255">
        <v>0.001413888888888889</v>
      </c>
      <c r="AF88" s="255">
        <v>0.0014052662037037037</v>
      </c>
      <c r="AG88" s="255">
        <v>0.0014259027777777779</v>
      </c>
      <c r="AH88" s="255">
        <v>0.0013891550925925927</v>
      </c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</row>
    <row r="89" spans="1:179" ht="12.75">
      <c r="A89" s="127">
        <v>34</v>
      </c>
      <c r="B89" s="137" t="s">
        <v>39</v>
      </c>
      <c r="C89" s="127" t="s">
        <v>139</v>
      </c>
      <c r="D89" s="210">
        <f t="shared" si="6"/>
        <v>0.001403877314814815</v>
      </c>
      <c r="E89" s="138"/>
      <c r="F89" s="138">
        <v>10</v>
      </c>
      <c r="G89" s="138"/>
      <c r="H89" s="138"/>
      <c r="I89" s="138"/>
      <c r="J89" s="138"/>
      <c r="K89" s="463"/>
      <c r="L89" s="463">
        <v>10</v>
      </c>
      <c r="M89" s="447">
        <v>27</v>
      </c>
      <c r="N89" t="s">
        <v>103</v>
      </c>
      <c r="O89" s="228">
        <v>0.0015884143518518515</v>
      </c>
      <c r="P89" s="228">
        <v>0.0014151504629629629</v>
      </c>
      <c r="Q89" s="228">
        <v>0.0014094328703703706</v>
      </c>
      <c r="R89" s="228">
        <v>0.0014636342592592591</v>
      </c>
      <c r="S89" s="228">
        <v>0.0014170023148148147</v>
      </c>
      <c r="T89" s="255">
        <v>0.0014383680555555556</v>
      </c>
      <c r="U89" s="255" t="s">
        <v>104</v>
      </c>
      <c r="V89" s="255">
        <v>0.0015844328703703704</v>
      </c>
      <c r="W89" s="255">
        <v>0.0014157291666666667</v>
      </c>
      <c r="X89" s="255">
        <v>0.0014377893518518518</v>
      </c>
      <c r="Y89" s="255">
        <v>0.001430601851851852</v>
      </c>
      <c r="Z89" s="255">
        <v>0.001403877314814815</v>
      </c>
      <c r="AA89" s="255">
        <v>0.001441064814814815</v>
      </c>
      <c r="AB89" s="255" t="s">
        <v>34</v>
      </c>
      <c r="AC89" s="255">
        <v>0.0016166435185185188</v>
      </c>
      <c r="AD89" s="255">
        <v>0.001435011574074074</v>
      </c>
      <c r="AE89" s="255">
        <v>0.0014683449074074076</v>
      </c>
      <c r="AF89" s="255">
        <v>0.0014991087962962963</v>
      </c>
      <c r="AG89" s="255">
        <v>0.0018709953703703703</v>
      </c>
      <c r="AH89" s="255" t="s">
        <v>36</v>
      </c>
      <c r="AI89" s="255">
        <v>0.0015867708333333335</v>
      </c>
      <c r="AJ89" s="255">
        <v>0.0014416203703703702</v>
      </c>
      <c r="AK89" s="255">
        <v>0.0014266087962962965</v>
      </c>
      <c r="AL89" s="255">
        <v>0.0014331249999999997</v>
      </c>
      <c r="AM89" s="255">
        <v>0.0014360532407407406</v>
      </c>
      <c r="AN89" s="255" t="s">
        <v>109</v>
      </c>
      <c r="AO89" s="255">
        <v>0.0017011111111111114</v>
      </c>
      <c r="AP89" s="255">
        <v>0.0014070138888888889</v>
      </c>
      <c r="AQ89" s="255">
        <v>0.0014521527777777777</v>
      </c>
      <c r="AR89" s="255">
        <v>0.001535173611111111</v>
      </c>
      <c r="AS89" s="255">
        <v>0.001414976851851852</v>
      </c>
      <c r="AT89" s="255"/>
      <c r="AU89" s="255"/>
      <c r="AV89" s="255"/>
      <c r="AW89" s="255"/>
      <c r="AX89" s="255"/>
      <c r="AY89" s="255"/>
      <c r="AZ89" s="255"/>
      <c r="BA89" s="255"/>
      <c r="BB89" s="255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</row>
    <row r="90" spans="1:179" ht="12.75">
      <c r="A90" s="128">
        <v>35</v>
      </c>
      <c r="B90" s="139" t="s">
        <v>41</v>
      </c>
      <c r="C90" s="128" t="s">
        <v>29</v>
      </c>
      <c r="D90" s="211">
        <f t="shared" si="6"/>
        <v>0.0014123726851851851</v>
      </c>
      <c r="E90" s="15"/>
      <c r="F90" s="15"/>
      <c r="G90" s="15">
        <v>10</v>
      </c>
      <c r="H90" s="15"/>
      <c r="I90" s="15"/>
      <c r="J90" s="15"/>
      <c r="K90" s="457"/>
      <c r="L90" s="457">
        <v>10</v>
      </c>
      <c r="M90" s="447">
        <v>19</v>
      </c>
      <c r="N90" t="s">
        <v>103</v>
      </c>
      <c r="O90" s="228">
        <v>0.001563125</v>
      </c>
      <c r="P90" s="228">
        <v>0.0014283101851851852</v>
      </c>
      <c r="Q90" s="228">
        <v>0.001426261574074074</v>
      </c>
      <c r="R90" s="228">
        <v>0.0014618981481481481</v>
      </c>
      <c r="S90" s="228">
        <v>0.0014230671296296298</v>
      </c>
      <c r="T90" s="255">
        <v>0.0014258101851851853</v>
      </c>
      <c r="U90" s="255" t="s">
        <v>104</v>
      </c>
      <c r="V90" s="255">
        <v>0.001554074074074074</v>
      </c>
      <c r="W90" s="255">
        <v>0.0014192708333333334</v>
      </c>
      <c r="X90" s="255">
        <v>0.0014190740740740741</v>
      </c>
      <c r="Y90" s="255">
        <v>0.0014985069444444445</v>
      </c>
      <c r="Z90" s="255">
        <v>0.0014175925925925925</v>
      </c>
      <c r="AA90" s="255">
        <v>0.0014676620370370373</v>
      </c>
      <c r="AB90" s="255" t="s">
        <v>34</v>
      </c>
      <c r="AC90" s="255">
        <v>0.001540115740740741</v>
      </c>
      <c r="AD90" s="255">
        <v>0.0014196527777777775</v>
      </c>
      <c r="AE90" s="255">
        <v>0.001418564814814815</v>
      </c>
      <c r="AF90" s="255">
        <v>0.0014262037037037036</v>
      </c>
      <c r="AG90" s="255" t="s">
        <v>37</v>
      </c>
      <c r="AH90" s="255">
        <v>0.0015627546296296299</v>
      </c>
      <c r="AI90" s="255">
        <v>0.0014244791666666668</v>
      </c>
      <c r="AJ90" s="255">
        <v>0.0014123726851851851</v>
      </c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</row>
    <row r="91" spans="1:179" ht="12.75">
      <c r="A91" s="126">
        <v>55</v>
      </c>
      <c r="B91" s="135" t="s">
        <v>120</v>
      </c>
      <c r="C91" s="126" t="s">
        <v>325</v>
      </c>
      <c r="D91" s="209">
        <f t="shared" si="6"/>
        <v>0.001419525462962963</v>
      </c>
      <c r="E91" s="136">
        <v>4</v>
      </c>
      <c r="F91" s="136"/>
      <c r="G91" s="136"/>
      <c r="H91" s="136"/>
      <c r="I91" s="136"/>
      <c r="J91" s="136"/>
      <c r="K91" s="456"/>
      <c r="L91" s="456">
        <v>4</v>
      </c>
      <c r="M91" s="447">
        <v>11</v>
      </c>
      <c r="N91" t="s">
        <v>111</v>
      </c>
      <c r="O91" s="228">
        <v>0.0016549305555555553</v>
      </c>
      <c r="P91" s="228">
        <v>0.0032020833333333333</v>
      </c>
      <c r="Q91" s="228">
        <v>0.0015750925925925923</v>
      </c>
      <c r="R91" s="228">
        <v>0.0014344907407407405</v>
      </c>
      <c r="S91" s="228" t="s">
        <v>73</v>
      </c>
      <c r="T91" s="255">
        <v>0.0015625578703703704</v>
      </c>
      <c r="U91" s="255">
        <v>0.0014352430555555553</v>
      </c>
      <c r="V91" s="255">
        <v>0.0014257754629629629</v>
      </c>
      <c r="W91" s="255">
        <v>0.001419525462962963</v>
      </c>
      <c r="X91" s="255">
        <v>0.0014877199074074074</v>
      </c>
      <c r="Y91" s="255">
        <v>0.0014971990740740742</v>
      </c>
      <c r="Z91" s="255" t="s">
        <v>37</v>
      </c>
      <c r="AA91" s="255">
        <v>0.001552488425925926</v>
      </c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</row>
    <row r="92" spans="1:179" ht="12.75">
      <c r="A92" s="128">
        <v>46</v>
      </c>
      <c r="B92" s="139" t="s">
        <v>10</v>
      </c>
      <c r="C92" s="128" t="s">
        <v>29</v>
      </c>
      <c r="D92" s="211">
        <f t="shared" si="6"/>
        <v>0.0014206018518518517</v>
      </c>
      <c r="E92" s="15"/>
      <c r="F92" s="15"/>
      <c r="G92" s="15">
        <v>7</v>
      </c>
      <c r="H92" s="15"/>
      <c r="I92" s="15"/>
      <c r="J92" s="15"/>
      <c r="K92" s="457"/>
      <c r="L92" s="457">
        <v>7</v>
      </c>
      <c r="M92" s="447">
        <v>7</v>
      </c>
      <c r="N92" t="s">
        <v>103</v>
      </c>
      <c r="O92" s="228">
        <v>0.0015575231481481482</v>
      </c>
      <c r="P92" s="228">
        <v>0.0014206018518518517</v>
      </c>
      <c r="Q92" s="228" t="s">
        <v>104</v>
      </c>
      <c r="R92" s="228">
        <v>0.0017405439814814816</v>
      </c>
      <c r="S92" s="228">
        <v>0.0015710995370370369</v>
      </c>
      <c r="T92" s="255">
        <v>0.0015214236111111112</v>
      </c>
      <c r="U92" s="255">
        <v>0.0014999652777777778</v>
      </c>
      <c r="V92" s="255">
        <v>0.0014957407407407408</v>
      </c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</row>
    <row r="93" spans="1:179" ht="12.75">
      <c r="A93" s="127">
        <v>10</v>
      </c>
      <c r="B93" s="137" t="s">
        <v>65</v>
      </c>
      <c r="C93" s="127" t="s">
        <v>139</v>
      </c>
      <c r="D93" s="210">
        <f t="shared" si="6"/>
        <v>0.0014298379629629628</v>
      </c>
      <c r="E93" s="138"/>
      <c r="F93" s="138">
        <v>7</v>
      </c>
      <c r="G93" s="138"/>
      <c r="H93" s="138"/>
      <c r="I93" s="138"/>
      <c r="J93" s="138"/>
      <c r="K93" s="463"/>
      <c r="L93" s="463">
        <v>6</v>
      </c>
      <c r="M93" s="447">
        <v>23</v>
      </c>
      <c r="N93" t="s">
        <v>103</v>
      </c>
      <c r="O93" s="228">
        <v>0.0016158564814814814</v>
      </c>
      <c r="P93" s="228">
        <v>0.0014783449074074074</v>
      </c>
      <c r="Q93" s="228">
        <v>0.0014888541666666663</v>
      </c>
      <c r="R93" s="228">
        <v>0.001643634259259259</v>
      </c>
      <c r="S93" s="228">
        <v>0.0014785763888888889</v>
      </c>
      <c r="T93" s="255" t="s">
        <v>104</v>
      </c>
      <c r="U93" s="255">
        <v>0.001632824074074074</v>
      </c>
      <c r="V93" s="255">
        <v>0.001469699074074074</v>
      </c>
      <c r="W93" s="255">
        <v>0.0014786574074074075</v>
      </c>
      <c r="X93" s="255">
        <v>0.001456979166666667</v>
      </c>
      <c r="Y93" s="255">
        <v>0.001438136574074074</v>
      </c>
      <c r="Z93" s="255">
        <v>0.0014472453703703702</v>
      </c>
      <c r="AA93" s="255" t="s">
        <v>34</v>
      </c>
      <c r="AB93" s="255">
        <v>0.0015544560185185186</v>
      </c>
      <c r="AC93" s="255">
        <v>0.0014516666666666664</v>
      </c>
      <c r="AD93" s="255">
        <v>0.0014298379629629628</v>
      </c>
      <c r="AE93" s="255">
        <v>0.0014410532407407408</v>
      </c>
      <c r="AF93" s="255">
        <v>0.0014640856481481484</v>
      </c>
      <c r="AG93" s="255">
        <v>0.0014450115740740743</v>
      </c>
      <c r="AH93" s="255" t="s">
        <v>37</v>
      </c>
      <c r="AI93" s="255">
        <v>0.001603715277777778</v>
      </c>
      <c r="AJ93" s="255">
        <v>0.0014611805555555556</v>
      </c>
      <c r="AK93" s="255" t="s">
        <v>112</v>
      </c>
      <c r="AL93" s="255">
        <v>0.001558888888888889</v>
      </c>
      <c r="AM93" s="255">
        <v>0.0014310185185185183</v>
      </c>
      <c r="AN93" s="255">
        <v>0.0017056597222222221</v>
      </c>
      <c r="AO93" s="255">
        <v>0.001437685185185185</v>
      </c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</row>
    <row r="94" spans="1:179" ht="12.75">
      <c r="A94" s="128">
        <v>66</v>
      </c>
      <c r="B94" s="139" t="s">
        <v>45</v>
      </c>
      <c r="C94" s="128" t="s">
        <v>29</v>
      </c>
      <c r="D94" s="211">
        <f t="shared" si="6"/>
        <v>0.0014347685185185184</v>
      </c>
      <c r="E94" s="15"/>
      <c r="F94" s="15"/>
      <c r="G94" s="15">
        <v>6</v>
      </c>
      <c r="H94" s="15"/>
      <c r="I94" s="15"/>
      <c r="J94" s="15"/>
      <c r="K94" s="457"/>
      <c r="L94" s="457">
        <v>6</v>
      </c>
      <c r="M94" s="447">
        <v>28</v>
      </c>
      <c r="N94" t="s">
        <v>103</v>
      </c>
      <c r="O94" s="228">
        <v>0.001595497685185185</v>
      </c>
      <c r="P94" s="228">
        <v>0.001482476851851852</v>
      </c>
      <c r="Q94" s="228">
        <v>0.0014748032407407407</v>
      </c>
      <c r="R94" s="228">
        <v>0.0014749652777777775</v>
      </c>
      <c r="S94" s="228">
        <v>0.001504398148148148</v>
      </c>
      <c r="T94" s="255">
        <v>0.0014595486111111111</v>
      </c>
      <c r="U94" s="255" t="s">
        <v>104</v>
      </c>
      <c r="V94" s="255">
        <v>0.0015984027777777776</v>
      </c>
      <c r="W94" s="255">
        <v>0.0014615393518518519</v>
      </c>
      <c r="X94" s="255">
        <v>0.0014655902777777777</v>
      </c>
      <c r="Y94" s="255">
        <v>0.0014573495370370372</v>
      </c>
      <c r="Z94" s="255">
        <v>0.0014681944444444445</v>
      </c>
      <c r="AA94" s="255">
        <v>0.0014505439814814815</v>
      </c>
      <c r="AB94" s="255" t="s">
        <v>34</v>
      </c>
      <c r="AC94" s="255">
        <v>0.001614849537037037</v>
      </c>
      <c r="AD94" s="255">
        <v>0.0014627199074074076</v>
      </c>
      <c r="AE94" s="255">
        <v>0.0014572800925925925</v>
      </c>
      <c r="AF94" s="255">
        <v>0.0014635185185185185</v>
      </c>
      <c r="AG94" s="255">
        <v>0.0014869560185185185</v>
      </c>
      <c r="AH94" s="255">
        <v>0.0014525810185185186</v>
      </c>
      <c r="AI94" s="255" t="s">
        <v>36</v>
      </c>
      <c r="AJ94" s="255">
        <v>0.0015787152777777776</v>
      </c>
      <c r="AK94" s="255">
        <v>0.001445</v>
      </c>
      <c r="AL94" s="255">
        <v>0.0014658796296296295</v>
      </c>
      <c r="AM94" s="255">
        <v>0.0014347685185185184</v>
      </c>
      <c r="AN94" s="255">
        <v>0.001453101851851852</v>
      </c>
      <c r="AO94" s="255" t="s">
        <v>109</v>
      </c>
      <c r="AP94" s="255">
        <v>0.0016120949074074076</v>
      </c>
      <c r="AQ94" s="255">
        <v>0.0014731712962962964</v>
      </c>
      <c r="AR94" s="255">
        <v>0.001442824074074074</v>
      </c>
      <c r="AS94" s="255">
        <v>0.0014440393518518517</v>
      </c>
      <c r="AT94" s="255">
        <v>0.0014428935185185187</v>
      </c>
      <c r="AU94" s="255"/>
      <c r="AV94" s="255"/>
      <c r="AW94" s="255"/>
      <c r="AX94" s="255"/>
      <c r="AY94" s="255"/>
      <c r="AZ94" s="255"/>
      <c r="BA94" s="255"/>
      <c r="BB94" s="255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</row>
    <row r="95" spans="1:179" ht="12.75">
      <c r="A95" s="128">
        <v>126</v>
      </c>
      <c r="B95" s="139" t="s">
        <v>42</v>
      </c>
      <c r="C95" s="128" t="s">
        <v>29</v>
      </c>
      <c r="D95" s="211">
        <f t="shared" si="6"/>
        <v>0.001446400462962963</v>
      </c>
      <c r="E95" s="15"/>
      <c r="F95" s="15"/>
      <c r="G95" s="15">
        <v>5</v>
      </c>
      <c r="H95" s="15"/>
      <c r="I95" s="15"/>
      <c r="J95" s="15"/>
      <c r="K95" s="457"/>
      <c r="L95" s="457">
        <v>5</v>
      </c>
      <c r="M95" s="447">
        <v>26</v>
      </c>
      <c r="N95" t="s">
        <v>103</v>
      </c>
      <c r="O95" s="228">
        <v>0.0015611689814814813</v>
      </c>
      <c r="P95" s="228">
        <v>0.0014475</v>
      </c>
      <c r="Q95" s="228">
        <v>0.0014472337962962963</v>
      </c>
      <c r="R95" s="228">
        <v>0.0014852314814814815</v>
      </c>
      <c r="S95" s="228">
        <v>0.0014606134259259258</v>
      </c>
      <c r="T95" s="255">
        <v>0.0014497800925925928</v>
      </c>
      <c r="U95" s="255" t="s">
        <v>104</v>
      </c>
      <c r="V95" s="255">
        <v>0.0015810648148148149</v>
      </c>
      <c r="W95" s="255">
        <v>0.0014503587962962962</v>
      </c>
      <c r="X95" s="255">
        <v>0.0014508564814814816</v>
      </c>
      <c r="Y95" s="255">
        <v>0.0014498379629629629</v>
      </c>
      <c r="Z95" s="255">
        <v>0.001446400462962963</v>
      </c>
      <c r="AA95" s="255">
        <v>0.0015429976851851852</v>
      </c>
      <c r="AB95" s="255" t="s">
        <v>34</v>
      </c>
      <c r="AC95" s="255">
        <v>0.0015428009259259258</v>
      </c>
      <c r="AD95" s="255">
        <v>0.0014572685185185183</v>
      </c>
      <c r="AE95" s="255">
        <v>0.0014541319444444445</v>
      </c>
      <c r="AF95" s="255">
        <v>0.0014757754629629628</v>
      </c>
      <c r="AG95" s="255">
        <v>0.001478888888888889</v>
      </c>
      <c r="AH95" s="255">
        <v>0.0014563078703703706</v>
      </c>
      <c r="AI95" s="255" t="s">
        <v>37</v>
      </c>
      <c r="AJ95" s="255">
        <v>0.0015650694444444445</v>
      </c>
      <c r="AK95" s="255">
        <v>0.0014648842592592593</v>
      </c>
      <c r="AL95" s="255" t="s">
        <v>112</v>
      </c>
      <c r="AM95" s="255">
        <v>0.0015663194444444446</v>
      </c>
      <c r="AN95" s="255">
        <v>0.0014723379629629628</v>
      </c>
      <c r="AO95" s="255">
        <v>0.0014668865740740742</v>
      </c>
      <c r="AP95" s="255">
        <v>0.001482476851851852</v>
      </c>
      <c r="AQ95" s="255">
        <v>0.0014729861111111113</v>
      </c>
      <c r="AR95" s="255" t="s">
        <v>113</v>
      </c>
      <c r="AS95" s="255">
        <v>0.0015505092592592593</v>
      </c>
      <c r="AT95" s="255"/>
      <c r="AU95" s="255"/>
      <c r="AV95" s="255"/>
      <c r="AW95" s="255"/>
      <c r="AX95" s="255"/>
      <c r="AY95" s="255"/>
      <c r="AZ95" s="255"/>
      <c r="BA95" s="255"/>
      <c r="BB95" s="25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</row>
    <row r="96" spans="1:179" ht="12.75">
      <c r="A96" s="128">
        <v>13</v>
      </c>
      <c r="B96" s="139" t="s">
        <v>96</v>
      </c>
      <c r="C96" s="128" t="s">
        <v>29</v>
      </c>
      <c r="D96" s="211">
        <f t="shared" si="6"/>
        <v>0.0014480787037037038</v>
      </c>
      <c r="E96" s="15"/>
      <c r="F96" s="15"/>
      <c r="G96" s="15">
        <v>4</v>
      </c>
      <c r="H96" s="15"/>
      <c r="I96" s="15"/>
      <c r="J96" s="15"/>
      <c r="K96" s="457"/>
      <c r="L96" s="457">
        <v>4</v>
      </c>
      <c r="M96" s="447">
        <v>34</v>
      </c>
      <c r="N96" t="s">
        <v>103</v>
      </c>
      <c r="O96" s="228">
        <v>0.0016092129629629631</v>
      </c>
      <c r="P96" s="228">
        <v>0.0014976388888888888</v>
      </c>
      <c r="Q96" s="228">
        <v>0.0014906597222222222</v>
      </c>
      <c r="R96" s="228">
        <v>0.0014644560185185186</v>
      </c>
      <c r="S96" s="228">
        <v>0.001467939814814815</v>
      </c>
      <c r="T96" s="255">
        <v>0.0014545023148148147</v>
      </c>
      <c r="U96" s="255" t="s">
        <v>104</v>
      </c>
      <c r="V96" s="255">
        <v>0.001617650462962963</v>
      </c>
      <c r="W96" s="255">
        <v>0.0014782060185185187</v>
      </c>
      <c r="X96" s="255">
        <v>0.001456099537037037</v>
      </c>
      <c r="Y96" s="255">
        <v>0.0014522685185185185</v>
      </c>
      <c r="Z96" s="255">
        <v>0.0014498611111111112</v>
      </c>
      <c r="AA96" s="255">
        <v>0.0014814930555555556</v>
      </c>
      <c r="AB96" s="255" t="s">
        <v>34</v>
      </c>
      <c r="AC96" s="255">
        <v>0.0016083912037037037</v>
      </c>
      <c r="AD96" s="255">
        <v>0.0014663888888888888</v>
      </c>
      <c r="AE96" s="255">
        <v>0.0015049074074074073</v>
      </c>
      <c r="AF96" s="255">
        <v>0.0014826273148148149</v>
      </c>
      <c r="AG96" s="255">
        <v>0.0014575810185185186</v>
      </c>
      <c r="AH96" s="255">
        <v>0.0014602199074074075</v>
      </c>
      <c r="AI96" s="255" t="s">
        <v>36</v>
      </c>
      <c r="AJ96" s="255">
        <v>0.0016269328703703704</v>
      </c>
      <c r="AK96" s="255">
        <v>0.001460925925925926</v>
      </c>
      <c r="AL96" s="255">
        <v>0.0014701851851851853</v>
      </c>
      <c r="AM96" s="255">
        <v>0.001456724537037037</v>
      </c>
      <c r="AN96" s="255">
        <v>0.0014480787037037038</v>
      </c>
      <c r="AO96" s="255" t="s">
        <v>109</v>
      </c>
      <c r="AP96" s="255">
        <v>0.001670011574074074</v>
      </c>
      <c r="AQ96" s="255">
        <v>0.0014771296296296297</v>
      </c>
      <c r="AR96" s="255">
        <v>0.0014728125</v>
      </c>
      <c r="AS96" s="255">
        <v>0.0014572569444444444</v>
      </c>
      <c r="AT96" s="255">
        <v>0.0014553472222222222</v>
      </c>
      <c r="AU96" s="255" t="s">
        <v>112</v>
      </c>
      <c r="AV96" s="255">
        <v>0.0016834953703703706</v>
      </c>
      <c r="AW96" s="255">
        <v>0.0014546527777777778</v>
      </c>
      <c r="AX96" s="255">
        <v>0.0015083680555555555</v>
      </c>
      <c r="AY96" s="255">
        <v>0.001484351851851852</v>
      </c>
      <c r="AZ96" s="255" t="s">
        <v>113</v>
      </c>
      <c r="BA96" s="255">
        <v>0.0024193402777777776</v>
      </c>
      <c r="BB96" s="255">
        <v>0.0015946759259259258</v>
      </c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</row>
    <row r="97" spans="1:179" ht="12.75">
      <c r="A97" s="128">
        <v>142</v>
      </c>
      <c r="B97" s="139" t="s">
        <v>9</v>
      </c>
      <c r="C97" s="128" t="s">
        <v>29</v>
      </c>
      <c r="D97" s="211">
        <f t="shared" si="6"/>
        <v>0.0014526157407407406</v>
      </c>
      <c r="E97" s="15"/>
      <c r="F97" s="15"/>
      <c r="G97" s="15">
        <v>3</v>
      </c>
      <c r="H97" s="15"/>
      <c r="I97" s="15"/>
      <c r="J97" s="15"/>
      <c r="K97" s="457"/>
      <c r="L97" s="457">
        <v>3</v>
      </c>
      <c r="M97" s="447">
        <v>21</v>
      </c>
      <c r="N97" t="s">
        <v>103</v>
      </c>
      <c r="O97" s="228">
        <v>0.0016036226851851854</v>
      </c>
      <c r="P97" s="228">
        <v>0.001469085648148148</v>
      </c>
      <c r="Q97" s="228">
        <v>0.0014552546296296295</v>
      </c>
      <c r="R97" s="228">
        <v>0.0014629976851851852</v>
      </c>
      <c r="S97" s="228">
        <v>0.0014618634259259261</v>
      </c>
      <c r="T97" s="255" t="s">
        <v>104</v>
      </c>
      <c r="U97" s="255">
        <v>0.0015780208333333332</v>
      </c>
      <c r="V97" s="255">
        <v>0.001457372685185185</v>
      </c>
      <c r="W97" s="255">
        <v>0.0014544907407407406</v>
      </c>
      <c r="X97" s="255">
        <v>0.0014679629629629628</v>
      </c>
      <c r="Y97" s="255">
        <v>0.0014728587962962961</v>
      </c>
      <c r="Z97" s="255">
        <v>0.0014657175925925925</v>
      </c>
      <c r="AA97" s="255" t="s">
        <v>34</v>
      </c>
      <c r="AB97" s="255">
        <v>0.0016228472222222224</v>
      </c>
      <c r="AC97" s="255">
        <v>0.0014762037037037035</v>
      </c>
      <c r="AD97" s="255">
        <v>0.0014588310185185184</v>
      </c>
      <c r="AE97" s="255">
        <v>0.0014715509259259258</v>
      </c>
      <c r="AF97" s="255">
        <v>0.0014526157407407406</v>
      </c>
      <c r="AG97" s="255" t="s">
        <v>36</v>
      </c>
      <c r="AH97" s="255">
        <v>0.0015981712962962963</v>
      </c>
      <c r="AI97" s="255">
        <v>0.0014675231481481484</v>
      </c>
      <c r="AJ97" s="255">
        <v>0.0014712037037037035</v>
      </c>
      <c r="AK97" s="255">
        <v>0.001455787037037037</v>
      </c>
      <c r="AL97" s="255">
        <v>0.0014580439814814814</v>
      </c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</row>
    <row r="98" spans="1:179" ht="12.75">
      <c r="A98" s="128">
        <v>153</v>
      </c>
      <c r="B98" s="139" t="s">
        <v>13</v>
      </c>
      <c r="C98" s="128" t="s">
        <v>29</v>
      </c>
      <c r="D98" s="211">
        <f t="shared" si="6"/>
        <v>0.001452847222222222</v>
      </c>
      <c r="E98" s="15"/>
      <c r="F98" s="15"/>
      <c r="G98" s="15">
        <v>2</v>
      </c>
      <c r="H98" s="15"/>
      <c r="I98" s="15"/>
      <c r="J98" s="15"/>
      <c r="K98" s="457"/>
      <c r="L98" s="457">
        <v>2</v>
      </c>
      <c r="M98" s="447">
        <v>25</v>
      </c>
      <c r="N98" t="s">
        <v>103</v>
      </c>
      <c r="O98" s="228">
        <v>0.0015689467592592593</v>
      </c>
      <c r="P98" s="228">
        <v>0.0014744560185185184</v>
      </c>
      <c r="Q98" s="228">
        <v>0.0014669444444444445</v>
      </c>
      <c r="R98" s="228">
        <v>0.0014801388888888891</v>
      </c>
      <c r="S98" s="228">
        <v>0.0014820949074074074</v>
      </c>
      <c r="T98" s="255">
        <v>0.001452847222222222</v>
      </c>
      <c r="U98" s="255" t="s">
        <v>104</v>
      </c>
      <c r="V98" s="255">
        <v>0.0017957754629629632</v>
      </c>
      <c r="W98" s="255">
        <v>0.0015108333333333334</v>
      </c>
      <c r="X98" s="255">
        <v>0.0014780439814814814</v>
      </c>
      <c r="Y98" s="255">
        <v>0.0014815740740740742</v>
      </c>
      <c r="Z98" s="255">
        <v>0.0014694328703703703</v>
      </c>
      <c r="AA98" s="255">
        <v>0.0014713888888888886</v>
      </c>
      <c r="AB98" s="255" t="s">
        <v>34</v>
      </c>
      <c r="AC98" s="255">
        <v>0.001648263888888889</v>
      </c>
      <c r="AD98" s="255">
        <v>0.001504699074074074</v>
      </c>
      <c r="AE98" s="255">
        <v>0.0014769328703703704</v>
      </c>
      <c r="AF98" s="255">
        <v>0.0014618634259259261</v>
      </c>
      <c r="AG98" s="255">
        <v>0.001464826388888889</v>
      </c>
      <c r="AH98" s="255">
        <v>0.0014707638888888889</v>
      </c>
      <c r="AI98" s="255" t="s">
        <v>37</v>
      </c>
      <c r="AJ98" s="255">
        <v>0.001682314814814815</v>
      </c>
      <c r="AK98" s="255">
        <v>0.001471863425925926</v>
      </c>
      <c r="AL98" s="255" t="s">
        <v>112</v>
      </c>
      <c r="AM98" s="255">
        <v>0.001576550925925926</v>
      </c>
      <c r="AN98" s="255">
        <v>0.0014681018518518517</v>
      </c>
      <c r="AO98" s="255">
        <v>0.001490763888888889</v>
      </c>
      <c r="AP98" s="255">
        <v>0.001462986111111111</v>
      </c>
      <c r="AQ98" s="255">
        <v>0.0014599652777777777</v>
      </c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</row>
    <row r="99" spans="1:179" ht="12.75">
      <c r="A99" s="128">
        <v>39</v>
      </c>
      <c r="B99" s="139" t="s">
        <v>114</v>
      </c>
      <c r="C99" s="128" t="s">
        <v>29</v>
      </c>
      <c r="D99" s="211">
        <f t="shared" si="6"/>
        <v>0.0014536342592592593</v>
      </c>
      <c r="E99" s="15"/>
      <c r="F99" s="15"/>
      <c r="G99" s="15" t="s">
        <v>76</v>
      </c>
      <c r="H99" s="15"/>
      <c r="I99" s="15"/>
      <c r="J99" s="15"/>
      <c r="K99" s="457"/>
      <c r="L99" s="457" t="s">
        <v>76</v>
      </c>
      <c r="M99" s="447">
        <v>18</v>
      </c>
      <c r="N99" t="s">
        <v>103</v>
      </c>
      <c r="O99" s="228">
        <v>0.0016114814814814817</v>
      </c>
      <c r="P99" s="228">
        <v>0.0017258564814814816</v>
      </c>
      <c r="Q99" s="228">
        <v>0.001469212962962963</v>
      </c>
      <c r="R99" s="228">
        <v>0.0014646064814814817</v>
      </c>
      <c r="S99" s="228">
        <v>0.0014758680555555556</v>
      </c>
      <c r="T99" s="255">
        <v>0.0014536342592592593</v>
      </c>
      <c r="U99" s="255" t="s">
        <v>104</v>
      </c>
      <c r="V99" s="255">
        <v>0.001687951388888889</v>
      </c>
      <c r="W99" s="255">
        <v>0.001483321759259259</v>
      </c>
      <c r="X99" s="255">
        <v>0.0014876620370370371</v>
      </c>
      <c r="Y99" s="255">
        <v>0.0014778935185185184</v>
      </c>
      <c r="Z99" s="255">
        <v>0.001466273148148148</v>
      </c>
      <c r="AA99" s="255">
        <v>0.0014686342592592592</v>
      </c>
      <c r="AB99" s="255" t="s">
        <v>34</v>
      </c>
      <c r="AC99" s="255">
        <v>0.0016175925925925926</v>
      </c>
      <c r="AD99" s="255">
        <v>0.001491712962962963</v>
      </c>
      <c r="AE99" s="255">
        <v>0.001478888888888889</v>
      </c>
      <c r="AF99" s="255">
        <v>0.001461215277777778</v>
      </c>
      <c r="AG99" s="255">
        <v>0.0014591203703703704</v>
      </c>
      <c r="AH99" s="255">
        <v>0.001466585648148148</v>
      </c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</row>
    <row r="100" spans="1:179" ht="12.75">
      <c r="A100" s="129">
        <v>124</v>
      </c>
      <c r="B100" s="140" t="s">
        <v>50</v>
      </c>
      <c r="C100" s="129" t="s">
        <v>14</v>
      </c>
      <c r="D100" s="212">
        <f t="shared" si="6"/>
        <v>0.0015190625000000002</v>
      </c>
      <c r="E100" s="141"/>
      <c r="F100" s="141"/>
      <c r="G100" s="141"/>
      <c r="H100" s="141"/>
      <c r="I100" s="141"/>
      <c r="J100" s="141">
        <v>10</v>
      </c>
      <c r="K100" s="460"/>
      <c r="L100" s="460">
        <v>10</v>
      </c>
      <c r="M100" s="447">
        <v>15</v>
      </c>
      <c r="N100" t="s">
        <v>103</v>
      </c>
      <c r="O100" s="228">
        <v>0.001683599537037037</v>
      </c>
      <c r="P100" s="228">
        <v>0.0015464351851851852</v>
      </c>
      <c r="Q100" s="228">
        <v>0.0015455324074074071</v>
      </c>
      <c r="R100" s="228">
        <v>0.0015466666666666667</v>
      </c>
      <c r="S100" s="228">
        <v>0.0015398958333333332</v>
      </c>
      <c r="T100" s="255" t="s">
        <v>104</v>
      </c>
      <c r="U100" s="255">
        <v>0.0016547800925925929</v>
      </c>
      <c r="V100" s="255">
        <v>0.0015633101851851852</v>
      </c>
      <c r="W100" s="255">
        <v>0.0015334953703703702</v>
      </c>
      <c r="X100" s="255">
        <v>0.0015483912037037037</v>
      </c>
      <c r="Y100" s="255">
        <v>0.001529039351851852</v>
      </c>
      <c r="Z100" s="255" t="s">
        <v>34</v>
      </c>
      <c r="AA100" s="255">
        <v>0.0016531828703703706</v>
      </c>
      <c r="AB100" s="255">
        <v>0.0015214814814814813</v>
      </c>
      <c r="AC100" s="255">
        <v>0.0015640046296296296</v>
      </c>
      <c r="AD100" s="255">
        <v>0.0015209953703703705</v>
      </c>
      <c r="AE100" s="255">
        <v>0.0015190625000000002</v>
      </c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</row>
    <row r="101" spans="1:179" ht="12.75">
      <c r="A101" s="146">
        <v>28</v>
      </c>
      <c r="B101" s="142" t="s">
        <v>66</v>
      </c>
      <c r="C101" s="130" t="s">
        <v>190</v>
      </c>
      <c r="D101" s="213">
        <f t="shared" si="6"/>
        <v>0.0015218055555555555</v>
      </c>
      <c r="E101" s="20"/>
      <c r="F101" s="20"/>
      <c r="G101" s="20"/>
      <c r="H101" s="20">
        <v>10</v>
      </c>
      <c r="I101" s="20"/>
      <c r="J101" s="20"/>
      <c r="K101" s="459"/>
      <c r="L101" s="459">
        <v>7</v>
      </c>
      <c r="M101" s="447">
        <v>19</v>
      </c>
      <c r="N101" t="s">
        <v>103</v>
      </c>
      <c r="O101" s="228">
        <v>0.0017466550925925924</v>
      </c>
      <c r="P101" s="228">
        <v>0.001566851851851852</v>
      </c>
      <c r="Q101" s="228">
        <v>0.0015656712962962966</v>
      </c>
      <c r="R101" s="228">
        <v>0.0015507986111111113</v>
      </c>
      <c r="S101" s="228">
        <v>0.0015484143518518518</v>
      </c>
      <c r="T101" s="255" t="s">
        <v>104</v>
      </c>
      <c r="U101" s="255">
        <v>0.0016979398148148147</v>
      </c>
      <c r="V101" s="255">
        <v>0.0015860300925925927</v>
      </c>
      <c r="W101" s="255">
        <v>0.0015510069444444443</v>
      </c>
      <c r="X101" s="255">
        <v>0.001546539351851852</v>
      </c>
      <c r="Y101" s="255">
        <v>0.0015492939814814816</v>
      </c>
      <c r="Z101" s="255" t="s">
        <v>34</v>
      </c>
      <c r="AA101" s="255">
        <v>0.0016816782407407405</v>
      </c>
      <c r="AB101" s="255">
        <v>0.001569837962962963</v>
      </c>
      <c r="AC101" s="255">
        <v>0.0015410185185185186</v>
      </c>
      <c r="AD101" s="255">
        <v>0.001537858796296296</v>
      </c>
      <c r="AE101" s="255">
        <v>0.0015899074074074073</v>
      </c>
      <c r="AF101" s="255">
        <v>0.0015362615740740738</v>
      </c>
      <c r="AG101" s="255" t="s">
        <v>37</v>
      </c>
      <c r="AH101" s="255">
        <v>0.0016955671296296296</v>
      </c>
      <c r="AI101" s="255">
        <v>0.001543310185185185</v>
      </c>
      <c r="AJ101" s="255">
        <v>0.0015218055555555555</v>
      </c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</row>
    <row r="102" spans="1:179" ht="12.75">
      <c r="A102" s="129">
        <v>54</v>
      </c>
      <c r="B102" s="140" t="s">
        <v>115</v>
      </c>
      <c r="C102" s="129" t="s">
        <v>14</v>
      </c>
      <c r="D102" s="212">
        <f t="shared" si="6"/>
        <v>0.0015303587962962964</v>
      </c>
      <c r="E102" s="141"/>
      <c r="F102" s="141"/>
      <c r="G102" s="141"/>
      <c r="H102" s="141"/>
      <c r="I102" s="141"/>
      <c r="J102" s="141">
        <v>7</v>
      </c>
      <c r="K102" s="460"/>
      <c r="L102" s="460">
        <v>7</v>
      </c>
      <c r="M102" s="447">
        <v>15</v>
      </c>
      <c r="N102" t="s">
        <v>103</v>
      </c>
      <c r="O102" s="228">
        <v>0.0016475925925925926</v>
      </c>
      <c r="P102" s="228">
        <v>0.001584386574074074</v>
      </c>
      <c r="Q102" s="228">
        <v>0.001555486111111111</v>
      </c>
      <c r="R102" s="228">
        <v>0.0015482986111111112</v>
      </c>
      <c r="S102" s="228">
        <v>0.0015581134259259257</v>
      </c>
      <c r="T102" s="255" t="s">
        <v>104</v>
      </c>
      <c r="U102" s="255">
        <v>0.0016511111111111112</v>
      </c>
      <c r="V102" s="255">
        <v>0.0015473032407407408</v>
      </c>
      <c r="W102" s="255">
        <v>0.0015734375000000002</v>
      </c>
      <c r="X102" s="255">
        <v>0.0015566666666666665</v>
      </c>
      <c r="Y102" s="255">
        <v>0.0015358217592592593</v>
      </c>
      <c r="Z102" s="255" t="s">
        <v>34</v>
      </c>
      <c r="AA102" s="255">
        <v>0.0016590046296296298</v>
      </c>
      <c r="AB102" s="255">
        <v>0.0015794560185185184</v>
      </c>
      <c r="AC102" s="255">
        <v>0.0015303587962962964</v>
      </c>
      <c r="AD102" s="255">
        <v>0.001548101851851852</v>
      </c>
      <c r="AE102" s="255">
        <v>0.001571226851851852</v>
      </c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</row>
    <row r="103" spans="1:179" ht="12.75">
      <c r="A103" s="131">
        <v>115</v>
      </c>
      <c r="B103" s="143" t="s">
        <v>51</v>
      </c>
      <c r="C103" s="131" t="s">
        <v>6</v>
      </c>
      <c r="D103" s="214">
        <f t="shared" si="6"/>
        <v>0.0015404050925925923</v>
      </c>
      <c r="E103" s="17"/>
      <c r="F103" s="17"/>
      <c r="G103" s="17"/>
      <c r="H103" s="17"/>
      <c r="I103" s="17"/>
      <c r="J103" s="17"/>
      <c r="K103" s="461">
        <v>10</v>
      </c>
      <c r="L103" s="461">
        <v>10</v>
      </c>
      <c r="M103" s="447">
        <v>27</v>
      </c>
      <c r="N103" t="s">
        <v>103</v>
      </c>
      <c r="O103" s="228">
        <v>0.0016906828703703704</v>
      </c>
      <c r="P103" s="228">
        <v>0.001573622685185185</v>
      </c>
      <c r="Q103" s="228">
        <v>0.0015544444444444444</v>
      </c>
      <c r="R103" s="228">
        <v>0.0015620370370370371</v>
      </c>
      <c r="S103" s="228">
        <v>0.0015484143518518518</v>
      </c>
      <c r="T103" s="255" t="s">
        <v>104</v>
      </c>
      <c r="U103" s="255">
        <v>0.0016959027777777777</v>
      </c>
      <c r="V103" s="255">
        <v>0.0015977199074074073</v>
      </c>
      <c r="W103" s="255">
        <v>0.0015887268518518518</v>
      </c>
      <c r="X103" s="255">
        <v>0.0015764467592592592</v>
      </c>
      <c r="Y103" s="255">
        <v>0.0015793171296296295</v>
      </c>
      <c r="Z103" s="255">
        <v>0.0015695254629629629</v>
      </c>
      <c r="AA103" s="255" t="s">
        <v>34</v>
      </c>
      <c r="AB103" s="255">
        <v>0.0016816319444444441</v>
      </c>
      <c r="AC103" s="255">
        <v>0.0015851967592592593</v>
      </c>
      <c r="AD103" s="255">
        <v>0.0016058217592592593</v>
      </c>
      <c r="AE103" s="255">
        <v>0.001588449074074074</v>
      </c>
      <c r="AF103" s="255">
        <v>0.0015506944444444446</v>
      </c>
      <c r="AG103" s="255" t="s">
        <v>37</v>
      </c>
      <c r="AH103" s="255">
        <v>0.0017012499999999999</v>
      </c>
      <c r="AI103" s="255">
        <v>0.001561863425925926</v>
      </c>
      <c r="AJ103" s="255" t="s">
        <v>112</v>
      </c>
      <c r="AK103" s="255">
        <v>0.0018002083333333333</v>
      </c>
      <c r="AL103" s="255">
        <v>0.0015573842592592592</v>
      </c>
      <c r="AM103" s="255">
        <v>0.0015536111111111113</v>
      </c>
      <c r="AN103" s="255">
        <v>0.0015517824074074073</v>
      </c>
      <c r="AO103" s="255" t="s">
        <v>113</v>
      </c>
      <c r="AP103" s="255">
        <v>0.001667037037037037</v>
      </c>
      <c r="AQ103" s="255">
        <v>0.0015651273148148145</v>
      </c>
      <c r="AR103" s="255">
        <v>0.0015636689814814816</v>
      </c>
      <c r="AS103" s="255">
        <v>0.0015479513888888889</v>
      </c>
      <c r="AT103" s="255">
        <v>0.0015404050925925923</v>
      </c>
      <c r="AU103" s="255"/>
      <c r="AV103" s="255"/>
      <c r="AW103" s="255"/>
      <c r="AX103" s="255"/>
      <c r="AY103" s="255"/>
      <c r="AZ103" s="255"/>
      <c r="BA103" s="255"/>
      <c r="BB103" s="255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</row>
    <row r="104" spans="1:179" ht="12.75">
      <c r="A104" s="131">
        <v>144</v>
      </c>
      <c r="B104" s="143" t="s">
        <v>63</v>
      </c>
      <c r="C104" s="131" t="s">
        <v>6</v>
      </c>
      <c r="D104" s="214">
        <f t="shared" si="6"/>
        <v>0.0015477314814814815</v>
      </c>
      <c r="E104" s="17"/>
      <c r="F104" s="17"/>
      <c r="G104" s="17"/>
      <c r="H104" s="17"/>
      <c r="I104" s="17"/>
      <c r="J104" s="17"/>
      <c r="K104" s="461">
        <v>7</v>
      </c>
      <c r="L104" s="461">
        <v>7</v>
      </c>
      <c r="M104" s="447">
        <v>17</v>
      </c>
      <c r="N104" t="s">
        <v>103</v>
      </c>
      <c r="O104" s="228">
        <v>0.0017044560185185186</v>
      </c>
      <c r="P104" s="228">
        <v>0.0015831944444444444</v>
      </c>
      <c r="Q104" s="228">
        <v>0.001586226851851852</v>
      </c>
      <c r="R104" s="228">
        <v>0.0015725231481481482</v>
      </c>
      <c r="S104" s="228">
        <v>0.0015772337962962962</v>
      </c>
      <c r="T104" s="255" t="s">
        <v>104</v>
      </c>
      <c r="U104" s="255">
        <v>0.0017119560185185187</v>
      </c>
      <c r="V104" s="255" t="s">
        <v>34</v>
      </c>
      <c r="W104" s="255">
        <v>0.0016468518518518518</v>
      </c>
      <c r="X104" s="255">
        <v>0.0015665277777777776</v>
      </c>
      <c r="Y104" s="255">
        <v>0.001617303240740741</v>
      </c>
      <c r="Z104" s="255">
        <v>0.00159412037037037</v>
      </c>
      <c r="AA104" s="255">
        <v>0.0015477314814814815</v>
      </c>
      <c r="AB104" s="255" t="s">
        <v>37</v>
      </c>
      <c r="AC104" s="255">
        <v>0.0017449189814814816</v>
      </c>
      <c r="AD104" s="255" t="s">
        <v>112</v>
      </c>
      <c r="AE104" s="255">
        <v>0.001686111111111111</v>
      </c>
      <c r="AF104" s="255">
        <v>0.001574398148148148</v>
      </c>
      <c r="AG104" s="255">
        <v>0.0016007638888888888</v>
      </c>
      <c r="AH104" s="255">
        <v>0.0015808796296296298</v>
      </c>
      <c r="AI104" s="255">
        <v>0.0015546874999999999</v>
      </c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</row>
    <row r="105" spans="1:179" ht="12.75">
      <c r="A105" s="146">
        <v>57</v>
      </c>
      <c r="B105" s="142" t="s">
        <v>116</v>
      </c>
      <c r="C105" s="130" t="s">
        <v>190</v>
      </c>
      <c r="D105" s="213">
        <f t="shared" si="6"/>
        <v>0.0015941666666666665</v>
      </c>
      <c r="E105" s="20"/>
      <c r="F105" s="20"/>
      <c r="G105" s="20"/>
      <c r="H105" s="20">
        <v>7</v>
      </c>
      <c r="I105" s="20"/>
      <c r="J105" s="20"/>
      <c r="K105" s="459"/>
      <c r="L105" s="459">
        <v>6</v>
      </c>
      <c r="M105" s="447">
        <v>21</v>
      </c>
      <c r="N105" t="s">
        <v>103</v>
      </c>
      <c r="O105" s="228">
        <v>0.002033009259259259</v>
      </c>
      <c r="P105" s="228">
        <v>0.0016914467592592595</v>
      </c>
      <c r="Q105" s="228">
        <v>0.0016599537037037036</v>
      </c>
      <c r="R105" s="228">
        <v>0.0016549652777777778</v>
      </c>
      <c r="S105" s="228">
        <v>0.001657488425925926</v>
      </c>
      <c r="T105" s="255" t="s">
        <v>104</v>
      </c>
      <c r="U105" s="255">
        <v>0.0017425810185185185</v>
      </c>
      <c r="V105" s="255">
        <v>0.0016533217592592595</v>
      </c>
      <c r="W105" s="255">
        <v>0.0016508333333333334</v>
      </c>
      <c r="X105" s="255">
        <v>0.0016255555555555554</v>
      </c>
      <c r="Y105" s="255">
        <v>0.0016425347222222223</v>
      </c>
      <c r="Z105" s="255" t="s">
        <v>34</v>
      </c>
      <c r="AA105" s="255">
        <v>0.001746377314814815</v>
      </c>
      <c r="AB105" s="255">
        <v>0.0016473958333333334</v>
      </c>
      <c r="AC105" s="255">
        <v>0.0016642129629629628</v>
      </c>
      <c r="AD105" s="255">
        <v>0.0015979976851851852</v>
      </c>
      <c r="AE105" s="255">
        <v>0.0016434027777777777</v>
      </c>
      <c r="AF105" s="255" t="s">
        <v>37</v>
      </c>
      <c r="AG105" s="255">
        <v>0.0017217476851851853</v>
      </c>
      <c r="AH105" s="255">
        <v>0.0016153819444444445</v>
      </c>
      <c r="AI105" s="255" t="s">
        <v>112</v>
      </c>
      <c r="AJ105" s="255">
        <v>0.0016968402777777778</v>
      </c>
      <c r="AK105" s="255">
        <v>0.0016202893518518517</v>
      </c>
      <c r="AL105" s="255">
        <v>0.001609490740740741</v>
      </c>
      <c r="AM105" s="255">
        <v>0.0015941666666666665</v>
      </c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</row>
    <row r="106" spans="1:179" ht="12.75">
      <c r="A106" s="128">
        <v>56</v>
      </c>
      <c r="B106" s="139" t="s">
        <v>117</v>
      </c>
      <c r="C106" s="128" t="s">
        <v>29</v>
      </c>
      <c r="D106" s="211">
        <f t="shared" si="6"/>
        <v>0.001598865740740741</v>
      </c>
      <c r="E106" s="15"/>
      <c r="F106" s="15"/>
      <c r="G106" s="15" t="s">
        <v>76</v>
      </c>
      <c r="H106" s="15"/>
      <c r="I106" s="15"/>
      <c r="J106" s="15"/>
      <c r="K106" s="457"/>
      <c r="L106" s="457" t="s">
        <v>76</v>
      </c>
      <c r="M106" s="447">
        <v>20</v>
      </c>
      <c r="N106" t="s">
        <v>103</v>
      </c>
      <c r="O106" s="228">
        <v>0.0017510532407407407</v>
      </c>
      <c r="P106" s="228">
        <v>0.0016459143518518517</v>
      </c>
      <c r="Q106" s="228">
        <v>0.0018604166666666667</v>
      </c>
      <c r="R106" s="228">
        <v>0.0017027546296296296</v>
      </c>
      <c r="S106" s="228">
        <v>0.0016455439814814816</v>
      </c>
      <c r="T106" s="255" t="s">
        <v>104</v>
      </c>
      <c r="U106" s="255">
        <v>0.0017439699074074074</v>
      </c>
      <c r="V106" s="255">
        <v>0.0016129398148148147</v>
      </c>
      <c r="W106" s="255">
        <v>0.0016325925925925926</v>
      </c>
      <c r="X106" s="255">
        <v>0.0016461805555555555</v>
      </c>
      <c r="Y106" s="255">
        <v>0.001629386574074074</v>
      </c>
      <c r="Z106" s="255" t="s">
        <v>34</v>
      </c>
      <c r="AA106" s="255">
        <v>0.0017684490740740742</v>
      </c>
      <c r="AB106" s="255">
        <v>0.0016437731481481483</v>
      </c>
      <c r="AC106" s="255">
        <v>0.001632488425925926</v>
      </c>
      <c r="AD106" s="255">
        <v>0.0016689467592592591</v>
      </c>
      <c r="AE106" s="255">
        <v>0.0016819560185185186</v>
      </c>
      <c r="AF106" s="255" t="s">
        <v>37</v>
      </c>
      <c r="AG106" s="255">
        <v>0.0017808912037037038</v>
      </c>
      <c r="AH106" s="255" t="s">
        <v>112</v>
      </c>
      <c r="AI106" s="255">
        <v>0.001749375</v>
      </c>
      <c r="AJ106" s="255">
        <v>0.0016678240740740742</v>
      </c>
      <c r="AK106" s="255">
        <v>0.001598865740740741</v>
      </c>
      <c r="AL106" s="255">
        <v>0.0016069675925925923</v>
      </c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</row>
    <row r="107" spans="1:179" ht="12.75">
      <c r="A107" s="146">
        <v>30</v>
      </c>
      <c r="B107" s="142" t="s">
        <v>53</v>
      </c>
      <c r="C107" s="130" t="s">
        <v>190</v>
      </c>
      <c r="D107" s="213">
        <f t="shared" si="6"/>
        <v>0.001646226851851852</v>
      </c>
      <c r="E107" s="20"/>
      <c r="F107" s="20"/>
      <c r="G107" s="20"/>
      <c r="H107" s="20">
        <v>6</v>
      </c>
      <c r="I107" s="20"/>
      <c r="J107" s="20"/>
      <c r="K107" s="459"/>
      <c r="L107" s="459">
        <v>6</v>
      </c>
      <c r="M107" s="447">
        <v>16</v>
      </c>
      <c r="N107" t="s">
        <v>103</v>
      </c>
      <c r="O107" s="228">
        <v>0.001791921296296296</v>
      </c>
      <c r="P107" s="228">
        <v>0.0017161689814814817</v>
      </c>
      <c r="Q107" s="228">
        <v>0.0017136342592592594</v>
      </c>
      <c r="R107" s="228">
        <v>0.0017113425925925924</v>
      </c>
      <c r="S107" s="228">
        <v>0.0017522106481481484</v>
      </c>
      <c r="T107" s="255" t="s">
        <v>104</v>
      </c>
      <c r="U107" s="255">
        <v>0.0018065856481481483</v>
      </c>
      <c r="V107" s="255">
        <v>0.001646226851851852</v>
      </c>
      <c r="W107" s="255">
        <v>0.001667662037037037</v>
      </c>
      <c r="X107" s="255">
        <v>0.0016494212962962964</v>
      </c>
      <c r="Y107" s="255">
        <v>0.0016807060185185187</v>
      </c>
      <c r="Z107" s="255" t="s">
        <v>34</v>
      </c>
      <c r="AA107" s="255">
        <v>0.0017178125</v>
      </c>
      <c r="AB107" s="255">
        <v>0.0016799189814814817</v>
      </c>
      <c r="AC107" s="255">
        <v>0.0016755787037037036</v>
      </c>
      <c r="AD107" s="255">
        <v>0.001735810185185185</v>
      </c>
      <c r="AE107" s="255">
        <v>0.0016870486111111112</v>
      </c>
      <c r="AF107" s="255" t="s">
        <v>37</v>
      </c>
      <c r="AG107" s="255">
        <v>0.0018101504629629628</v>
      </c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</row>
    <row r="108" spans="1:179" ht="12.75">
      <c r="A108" s="132">
        <v>16</v>
      </c>
      <c r="B108" s="144" t="s">
        <v>64</v>
      </c>
      <c r="C108" s="132" t="s">
        <v>139</v>
      </c>
      <c r="D108" s="215">
        <f t="shared" si="6"/>
        <v>0.0016793402777777779</v>
      </c>
      <c r="E108" s="145"/>
      <c r="F108" s="145">
        <v>6</v>
      </c>
      <c r="G108" s="145"/>
      <c r="H108" s="145"/>
      <c r="I108" s="145"/>
      <c r="J108" s="145"/>
      <c r="K108" s="464"/>
      <c r="L108" s="464">
        <v>1</v>
      </c>
      <c r="M108" s="447">
        <v>16</v>
      </c>
      <c r="N108" t="s">
        <v>103</v>
      </c>
      <c r="O108" s="228">
        <v>0.0017664930555555557</v>
      </c>
      <c r="P108" s="228">
        <v>0.0016873842592592591</v>
      </c>
      <c r="Q108" s="228">
        <v>0.0017844212962962963</v>
      </c>
      <c r="R108" s="228">
        <v>0.0017759837962962963</v>
      </c>
      <c r="S108" s="228">
        <v>0.0017021990740740739</v>
      </c>
      <c r="T108" s="255" t="s">
        <v>104</v>
      </c>
      <c r="U108" s="255">
        <v>0.0018597569444444443</v>
      </c>
      <c r="V108" s="255">
        <v>0.0018256944444444442</v>
      </c>
      <c r="W108" s="255">
        <v>0.001716597222222222</v>
      </c>
      <c r="X108" s="255">
        <v>0.0017305902777777777</v>
      </c>
      <c r="Y108" s="255">
        <v>0.0016793402777777779</v>
      </c>
      <c r="Z108" s="255" t="s">
        <v>34</v>
      </c>
      <c r="AA108" s="255">
        <v>0.0017839120370370372</v>
      </c>
      <c r="AB108" s="255">
        <v>0.0017255555555555555</v>
      </c>
      <c r="AC108" s="255">
        <v>0.0016968402777777778</v>
      </c>
      <c r="AD108" s="255">
        <v>0.001709074074074074</v>
      </c>
      <c r="AE108" s="255">
        <v>0.001680439814814815</v>
      </c>
      <c r="AF108" s="255" t="s">
        <v>37</v>
      </c>
      <c r="AG108" s="255">
        <v>0.0018808333333333333</v>
      </c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  <c r="AY108" s="255"/>
      <c r="AZ108" s="255"/>
      <c r="BA108" s="255"/>
      <c r="BB108" s="255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</row>
    <row r="111" ht="12.75">
      <c r="A111" s="72">
        <v>5</v>
      </c>
    </row>
    <row r="112" spans="1:3" ht="12.75">
      <c r="A112" s="114" t="s">
        <v>125</v>
      </c>
      <c r="C112" s="121" t="s">
        <v>126</v>
      </c>
    </row>
    <row r="113" spans="1:33" ht="12.75">
      <c r="A113" s="198"/>
      <c r="B113" s="199" t="s">
        <v>122</v>
      </c>
      <c r="C113" s="148"/>
      <c r="D113" s="200"/>
      <c r="E113" s="148"/>
      <c r="F113" s="148"/>
      <c r="G113" s="148"/>
      <c r="H113" s="148"/>
      <c r="I113" s="148"/>
      <c r="J113" s="201"/>
      <c r="K113" s="498"/>
      <c r="L113" s="201"/>
      <c r="M113" s="521"/>
      <c r="N113" s="150" t="s">
        <v>174</v>
      </c>
      <c r="O113" s="150" t="s">
        <v>175</v>
      </c>
      <c r="P113" s="80" t="s">
        <v>176</v>
      </c>
      <c r="AG113" s="149" t="s">
        <v>177</v>
      </c>
    </row>
    <row r="114" spans="1:226" ht="12.75">
      <c r="A114" s="156">
        <v>152</v>
      </c>
      <c r="B114" s="28" t="s">
        <v>127</v>
      </c>
      <c r="C114" s="126" t="s">
        <v>242</v>
      </c>
      <c r="D114" s="231">
        <f aca="true" t="shared" si="7" ref="D114:D145">SUM(N114:O114)</f>
        <v>0.0019569097222222223</v>
      </c>
      <c r="E114" s="157">
        <v>10</v>
      </c>
      <c r="F114" s="22"/>
      <c r="G114" s="22"/>
      <c r="H114" s="22"/>
      <c r="I114" s="22"/>
      <c r="J114" s="22"/>
      <c r="K114" s="465"/>
      <c r="L114" s="465">
        <v>10</v>
      </c>
      <c r="M114" s="508">
        <f aca="true" t="shared" si="8" ref="M114:M145">COUNT(P114:BZ114)</f>
        <v>7</v>
      </c>
      <c r="N114" s="509">
        <v>0.0011540277777777777</v>
      </c>
      <c r="O114" s="252">
        <v>0.0008028819444444445</v>
      </c>
      <c r="P114" s="228">
        <v>0.0012174305555555556</v>
      </c>
      <c r="Q114" s="228">
        <v>0.0011540277777777777</v>
      </c>
      <c r="R114" s="228">
        <v>0.0011632870370370371</v>
      </c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53"/>
      <c r="AG114" s="254">
        <v>0.0009156481481481482</v>
      </c>
      <c r="AH114" s="228">
        <v>0.0008412152777777776</v>
      </c>
      <c r="AI114" s="228">
        <v>0.0008028819444444445</v>
      </c>
      <c r="AJ114" s="228">
        <v>0.0009762962962962963</v>
      </c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228"/>
      <c r="BD114" s="228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8"/>
      <c r="BT114" s="228"/>
      <c r="BU114" s="228"/>
      <c r="BV114" s="228"/>
      <c r="BW114" s="228"/>
      <c r="BX114" s="228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3"/>
      <c r="CK114" s="253"/>
      <c r="CL114" s="253"/>
      <c r="CM114" s="253"/>
      <c r="CN114" s="253"/>
      <c r="CO114" s="253"/>
      <c r="CP114" s="253"/>
      <c r="CQ114" s="253"/>
      <c r="CR114" s="253"/>
      <c r="CS114" s="253"/>
      <c r="CT114" s="253"/>
      <c r="CU114" s="253"/>
      <c r="CV114" s="253"/>
      <c r="CW114" s="253"/>
      <c r="CX114" s="253"/>
      <c r="CY114" s="253"/>
      <c r="CZ114" s="253"/>
      <c r="DA114" s="253"/>
      <c r="DB114" s="253"/>
      <c r="DC114" s="253"/>
      <c r="DD114" s="253"/>
      <c r="DE114" s="253"/>
      <c r="DF114" s="253"/>
      <c r="DG114" s="253"/>
      <c r="DH114" s="253"/>
      <c r="DI114" s="253"/>
      <c r="DJ114" s="253"/>
      <c r="DK114" s="253"/>
      <c r="DL114" s="253"/>
      <c r="DM114" s="253"/>
      <c r="DN114" s="253"/>
      <c r="DO114" s="253"/>
      <c r="DP114" s="253"/>
      <c r="DQ114" s="253"/>
      <c r="DR114" s="253"/>
      <c r="DS114" s="253"/>
      <c r="DT114" s="253"/>
      <c r="DU114" s="253"/>
      <c r="DV114" s="253"/>
      <c r="DW114" s="253"/>
      <c r="DX114" s="253"/>
      <c r="DY114" s="253"/>
      <c r="DZ114" s="253"/>
      <c r="EA114" s="253"/>
      <c r="EB114" s="253"/>
      <c r="EC114" s="253"/>
      <c r="ED114" s="253"/>
      <c r="EE114" s="253"/>
      <c r="EF114" s="253"/>
      <c r="EG114" s="253"/>
      <c r="EH114" s="253"/>
      <c r="EI114" s="253"/>
      <c r="EJ114" s="253"/>
      <c r="EK114" s="253"/>
      <c r="EL114" s="253"/>
      <c r="EM114" s="253"/>
      <c r="EN114" s="253"/>
      <c r="EO114" s="253"/>
      <c r="EP114" s="253"/>
      <c r="EQ114" s="253"/>
      <c r="ER114" s="253"/>
      <c r="ES114" s="253"/>
      <c r="ET114" s="253"/>
      <c r="EU114" s="253"/>
      <c r="EV114" s="253"/>
      <c r="EW114" s="253"/>
      <c r="EX114" s="253"/>
      <c r="EY114" s="253"/>
      <c r="EZ114" s="253"/>
      <c r="FA114" s="253"/>
      <c r="FB114" s="253"/>
      <c r="FC114" s="253"/>
      <c r="FD114" s="253"/>
      <c r="FE114" s="253"/>
      <c r="FF114" s="253"/>
      <c r="FG114" s="253"/>
      <c r="FH114" s="253"/>
      <c r="FI114" s="253"/>
      <c r="FJ114" s="253"/>
      <c r="FK114" s="253"/>
      <c r="FL114" s="253"/>
      <c r="FM114" s="253"/>
      <c r="FN114" s="253"/>
      <c r="FO114" s="253"/>
      <c r="FP114" s="253"/>
      <c r="FQ114" s="253"/>
      <c r="FR114" s="253"/>
      <c r="FS114" s="253"/>
      <c r="FT114" s="253"/>
      <c r="FU114" s="253"/>
      <c r="FV114" s="253"/>
      <c r="FW114" s="253"/>
      <c r="FX114" s="228"/>
      <c r="FY114" s="228"/>
      <c r="FZ114" s="228"/>
      <c r="GA114" s="228"/>
      <c r="GB114" s="228"/>
      <c r="GC114" s="228"/>
      <c r="GD114" s="228"/>
      <c r="GE114" s="228"/>
      <c r="GF114" s="228"/>
      <c r="GG114" s="228"/>
      <c r="GH114" s="228"/>
      <c r="GI114" s="228"/>
      <c r="GJ114" s="228"/>
      <c r="GK114" s="228"/>
      <c r="GL114" s="228"/>
      <c r="GM114" s="228"/>
      <c r="GN114" s="228"/>
      <c r="GO114" s="228"/>
      <c r="GP114" s="228"/>
      <c r="GQ114" s="228"/>
      <c r="GR114" s="228"/>
      <c r="GS114" s="228"/>
      <c r="GT114" s="228"/>
      <c r="GU114" s="228"/>
      <c r="GV114" s="228"/>
      <c r="GW114" s="228"/>
      <c r="GX114" s="228"/>
      <c r="GY114" s="228"/>
      <c r="GZ114" s="228"/>
      <c r="HA114" s="228"/>
      <c r="HB114" s="228"/>
      <c r="HC114" s="228"/>
      <c r="HD114" s="228"/>
      <c r="HE114" s="228"/>
      <c r="HF114" s="228"/>
      <c r="HG114" s="228"/>
      <c r="HH114" s="228"/>
      <c r="HI114" s="228"/>
      <c r="HJ114" s="228"/>
      <c r="HK114" s="228"/>
      <c r="HL114" s="228"/>
      <c r="HM114" s="228"/>
      <c r="HN114" s="228"/>
      <c r="HO114" s="228"/>
      <c r="HP114" s="228"/>
      <c r="HQ114" s="228"/>
      <c r="HR114" s="228"/>
    </row>
    <row r="115" spans="1:226" ht="12.75">
      <c r="A115" s="156">
        <v>55</v>
      </c>
      <c r="B115" s="28" t="s">
        <v>130</v>
      </c>
      <c r="C115" s="126" t="s">
        <v>242</v>
      </c>
      <c r="D115" s="231">
        <f t="shared" si="7"/>
        <v>0.002014733796296296</v>
      </c>
      <c r="E115" s="157">
        <v>7</v>
      </c>
      <c r="F115" s="22"/>
      <c r="G115" s="22"/>
      <c r="H115" s="22"/>
      <c r="I115" s="22"/>
      <c r="J115" s="22"/>
      <c r="K115" s="465"/>
      <c r="L115" s="465">
        <v>7</v>
      </c>
      <c r="M115" s="508">
        <f t="shared" si="8"/>
        <v>7</v>
      </c>
      <c r="N115" s="509">
        <v>0.0011856828703703704</v>
      </c>
      <c r="O115" s="252">
        <v>0.0008290509259259259</v>
      </c>
      <c r="P115" s="228">
        <v>0.0012803703703703703</v>
      </c>
      <c r="Q115" s="228">
        <v>0.0011856828703703704</v>
      </c>
      <c r="R115" s="228">
        <v>0.0014604282407407407</v>
      </c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53"/>
      <c r="AG115" s="254">
        <v>0.0008852546296296296</v>
      </c>
      <c r="AH115" s="228">
        <v>0.0008594907407407409</v>
      </c>
      <c r="AI115" s="228">
        <v>0.0008290509259259259</v>
      </c>
      <c r="AJ115" s="228">
        <v>0.000916550925925926</v>
      </c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228"/>
      <c r="BU115" s="228"/>
      <c r="BV115" s="228"/>
      <c r="BW115" s="228"/>
      <c r="BX115" s="228"/>
      <c r="BY115" s="253"/>
      <c r="BZ115" s="253"/>
      <c r="CA115" s="253"/>
      <c r="CB115" s="253"/>
      <c r="CC115" s="253"/>
      <c r="CD115" s="253"/>
      <c r="CE115" s="253"/>
      <c r="CF115" s="253"/>
      <c r="CG115" s="253"/>
      <c r="CH115" s="253"/>
      <c r="CI115" s="253"/>
      <c r="CJ115" s="253"/>
      <c r="CK115" s="253"/>
      <c r="CL115" s="253"/>
      <c r="CM115" s="253"/>
      <c r="CN115" s="253"/>
      <c r="CO115" s="253"/>
      <c r="CP115" s="253"/>
      <c r="CQ115" s="253"/>
      <c r="CR115" s="253"/>
      <c r="CS115" s="253"/>
      <c r="CT115" s="253"/>
      <c r="CU115" s="253"/>
      <c r="CV115" s="253"/>
      <c r="CW115" s="253"/>
      <c r="CX115" s="253"/>
      <c r="CY115" s="253"/>
      <c r="CZ115" s="253"/>
      <c r="DA115" s="253"/>
      <c r="DB115" s="253"/>
      <c r="DC115" s="253"/>
      <c r="DD115" s="253"/>
      <c r="DE115" s="253"/>
      <c r="DF115" s="253"/>
      <c r="DG115" s="253"/>
      <c r="DH115" s="253"/>
      <c r="DI115" s="253"/>
      <c r="DJ115" s="253"/>
      <c r="DK115" s="253"/>
      <c r="DL115" s="253"/>
      <c r="DM115" s="253"/>
      <c r="DN115" s="253"/>
      <c r="DO115" s="253"/>
      <c r="DP115" s="253"/>
      <c r="DQ115" s="253"/>
      <c r="DR115" s="253"/>
      <c r="DS115" s="253"/>
      <c r="DT115" s="253"/>
      <c r="DU115" s="253"/>
      <c r="DV115" s="253"/>
      <c r="DW115" s="253"/>
      <c r="DX115" s="253"/>
      <c r="DY115" s="253"/>
      <c r="DZ115" s="253"/>
      <c r="EA115" s="253"/>
      <c r="EB115" s="253"/>
      <c r="EC115" s="253"/>
      <c r="ED115" s="253"/>
      <c r="EE115" s="253"/>
      <c r="EF115" s="253"/>
      <c r="EG115" s="253"/>
      <c r="EH115" s="253"/>
      <c r="EI115" s="253"/>
      <c r="EJ115" s="253"/>
      <c r="EK115" s="253"/>
      <c r="EL115" s="253"/>
      <c r="EM115" s="253"/>
      <c r="EN115" s="253"/>
      <c r="EO115" s="253"/>
      <c r="EP115" s="253"/>
      <c r="EQ115" s="253"/>
      <c r="ER115" s="253"/>
      <c r="ES115" s="253"/>
      <c r="ET115" s="253"/>
      <c r="EU115" s="253"/>
      <c r="EV115" s="253"/>
      <c r="EW115" s="253"/>
      <c r="EX115" s="253"/>
      <c r="EY115" s="253"/>
      <c r="EZ115" s="253"/>
      <c r="FA115" s="253"/>
      <c r="FB115" s="253"/>
      <c r="FC115" s="253"/>
      <c r="FD115" s="253"/>
      <c r="FE115" s="253"/>
      <c r="FF115" s="253"/>
      <c r="FG115" s="253"/>
      <c r="FH115" s="253"/>
      <c r="FI115" s="253"/>
      <c r="FJ115" s="253"/>
      <c r="FK115" s="253"/>
      <c r="FL115" s="253"/>
      <c r="FM115" s="253"/>
      <c r="FN115" s="253"/>
      <c r="FO115" s="253"/>
      <c r="FP115" s="253"/>
      <c r="FQ115" s="253"/>
      <c r="FR115" s="253"/>
      <c r="FS115" s="253"/>
      <c r="FT115" s="253"/>
      <c r="FU115" s="253"/>
      <c r="FV115" s="253"/>
      <c r="FW115" s="253"/>
      <c r="FX115" s="228"/>
      <c r="FY115" s="228"/>
      <c r="FZ115" s="228"/>
      <c r="GA115" s="228"/>
      <c r="GB115" s="228"/>
      <c r="GC115" s="228"/>
      <c r="GD115" s="228"/>
      <c r="GE115" s="228"/>
      <c r="GF115" s="228"/>
      <c r="GG115" s="228"/>
      <c r="GH115" s="228"/>
      <c r="GI115" s="228"/>
      <c r="GJ115" s="228"/>
      <c r="GK115" s="228"/>
      <c r="GL115" s="228"/>
      <c r="GM115" s="228"/>
      <c r="GN115" s="228"/>
      <c r="GO115" s="228"/>
      <c r="GP115" s="228"/>
      <c r="GQ115" s="228"/>
      <c r="GR115" s="228"/>
      <c r="GS115" s="228"/>
      <c r="GT115" s="228"/>
      <c r="GU115" s="228"/>
      <c r="GV115" s="228"/>
      <c r="GW115" s="228"/>
      <c r="GX115" s="228"/>
      <c r="GY115" s="228"/>
      <c r="GZ115" s="228"/>
      <c r="HA115" s="228"/>
      <c r="HB115" s="228"/>
      <c r="HC115" s="228"/>
      <c r="HD115" s="228"/>
      <c r="HE115" s="228"/>
      <c r="HF115" s="228"/>
      <c r="HG115" s="228"/>
      <c r="HH115" s="228"/>
      <c r="HI115" s="228"/>
      <c r="HJ115" s="228"/>
      <c r="HK115" s="228"/>
      <c r="HL115" s="228"/>
      <c r="HM115" s="228"/>
      <c r="HN115" s="228"/>
      <c r="HO115" s="228"/>
      <c r="HP115" s="228"/>
      <c r="HQ115" s="228"/>
      <c r="HR115" s="228"/>
    </row>
    <row r="116" spans="1:226" ht="12.75">
      <c r="A116" s="156">
        <v>52</v>
      </c>
      <c r="B116" s="28" t="s">
        <v>107</v>
      </c>
      <c r="C116" s="126" t="s">
        <v>242</v>
      </c>
      <c r="D116" s="231">
        <f t="shared" si="7"/>
        <v>0.0020243171296296294</v>
      </c>
      <c r="E116" s="157">
        <v>6</v>
      </c>
      <c r="F116" s="22"/>
      <c r="G116" s="22"/>
      <c r="H116" s="22"/>
      <c r="I116" s="22"/>
      <c r="J116" s="22"/>
      <c r="K116" s="465"/>
      <c r="L116" s="465">
        <v>6</v>
      </c>
      <c r="M116" s="508">
        <f t="shared" si="8"/>
        <v>11</v>
      </c>
      <c r="N116" s="509">
        <v>0.0012067708333333333</v>
      </c>
      <c r="O116" s="252">
        <v>0.0008175462962962963</v>
      </c>
      <c r="P116" s="228">
        <v>0.0012929282407407408</v>
      </c>
      <c r="Q116" s="228">
        <v>0.0012067708333333333</v>
      </c>
      <c r="R116" s="228">
        <v>0.0012333217592592593</v>
      </c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53"/>
      <c r="AG116" s="254">
        <v>0.0009432175925925926</v>
      </c>
      <c r="AH116" s="228">
        <v>0.0008321296296296296</v>
      </c>
      <c r="AI116" s="228">
        <v>0.0008298611111111112</v>
      </c>
      <c r="AJ116" s="228">
        <v>0.0008260648148148147</v>
      </c>
      <c r="AK116" s="228">
        <v>0.0008175462962962963</v>
      </c>
      <c r="AL116" s="228">
        <v>0.0008943171296296296</v>
      </c>
      <c r="AM116" s="228">
        <v>0.0008544907407407407</v>
      </c>
      <c r="AN116" s="228">
        <v>0.000847048611111111</v>
      </c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8"/>
      <c r="BT116" s="228"/>
      <c r="BU116" s="228"/>
      <c r="BV116" s="228"/>
      <c r="BW116" s="228"/>
      <c r="BX116" s="228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253"/>
      <c r="DQ116" s="253"/>
      <c r="DR116" s="253"/>
      <c r="DS116" s="253"/>
      <c r="DT116" s="253"/>
      <c r="DU116" s="253"/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3"/>
      <c r="EI116" s="253"/>
      <c r="EJ116" s="253"/>
      <c r="EK116" s="253"/>
      <c r="EL116" s="253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  <c r="EY116" s="253"/>
      <c r="EZ116" s="253"/>
      <c r="FA116" s="253"/>
      <c r="FB116" s="253"/>
      <c r="FC116" s="253"/>
      <c r="FD116" s="253"/>
      <c r="FE116" s="253"/>
      <c r="FF116" s="253"/>
      <c r="FG116" s="253"/>
      <c r="FH116" s="253"/>
      <c r="FI116" s="253"/>
      <c r="FJ116" s="253"/>
      <c r="FK116" s="253"/>
      <c r="FL116" s="253"/>
      <c r="FM116" s="253"/>
      <c r="FN116" s="253"/>
      <c r="FO116" s="253"/>
      <c r="FP116" s="253"/>
      <c r="FQ116" s="253"/>
      <c r="FR116" s="253"/>
      <c r="FS116" s="253"/>
      <c r="FT116" s="253"/>
      <c r="FU116" s="253"/>
      <c r="FV116" s="253"/>
      <c r="FW116" s="253"/>
      <c r="FX116" s="228"/>
      <c r="FY116" s="228"/>
      <c r="FZ116" s="228"/>
      <c r="GA116" s="228"/>
      <c r="GB116" s="228"/>
      <c r="GC116" s="228"/>
      <c r="GD116" s="228"/>
      <c r="GE116" s="228"/>
      <c r="GF116" s="228"/>
      <c r="GG116" s="228"/>
      <c r="GH116" s="228"/>
      <c r="GI116" s="228"/>
      <c r="GJ116" s="228"/>
      <c r="GK116" s="228"/>
      <c r="GL116" s="228"/>
      <c r="GM116" s="228"/>
      <c r="GN116" s="228"/>
      <c r="GO116" s="228"/>
      <c r="GP116" s="228"/>
      <c r="GQ116" s="228"/>
      <c r="GR116" s="228"/>
      <c r="GS116" s="228"/>
      <c r="GT116" s="228"/>
      <c r="GU116" s="228"/>
      <c r="GV116" s="228"/>
      <c r="GW116" s="228"/>
      <c r="GX116" s="228"/>
      <c r="GY116" s="228"/>
      <c r="GZ116" s="228"/>
      <c r="HA116" s="228"/>
      <c r="HB116" s="228"/>
      <c r="HC116" s="228"/>
      <c r="HD116" s="228"/>
      <c r="HE116" s="228"/>
      <c r="HF116" s="228"/>
      <c r="HG116" s="228"/>
      <c r="HH116" s="228"/>
      <c r="HI116" s="228"/>
      <c r="HJ116" s="228"/>
      <c r="HK116" s="228"/>
      <c r="HL116" s="228"/>
      <c r="HM116" s="228"/>
      <c r="HN116" s="228"/>
      <c r="HO116" s="228"/>
      <c r="HP116" s="228"/>
      <c r="HQ116" s="228"/>
      <c r="HR116" s="228"/>
    </row>
    <row r="117" spans="1:226" ht="12.75">
      <c r="A117" s="160">
        <v>35</v>
      </c>
      <c r="B117" s="161" t="s">
        <v>133</v>
      </c>
      <c r="C117" s="128" t="s">
        <v>29</v>
      </c>
      <c r="D117" s="232">
        <f t="shared" si="7"/>
        <v>0.0020602314814814815</v>
      </c>
      <c r="E117" s="162"/>
      <c r="F117" s="163"/>
      <c r="G117" s="163">
        <v>10</v>
      </c>
      <c r="H117" s="163"/>
      <c r="I117" s="163"/>
      <c r="J117" s="163"/>
      <c r="K117" s="466"/>
      <c r="L117" s="466">
        <v>10</v>
      </c>
      <c r="M117" s="508">
        <f t="shared" si="8"/>
        <v>19</v>
      </c>
      <c r="N117" s="509">
        <v>0.0012268981481481482</v>
      </c>
      <c r="O117" s="252">
        <v>0.0008333333333333334</v>
      </c>
      <c r="P117" s="228">
        <v>0.0014160763888888888</v>
      </c>
      <c r="Q117" s="228">
        <v>0.001235625</v>
      </c>
      <c r="R117" s="228">
        <v>0.0014304398148148147</v>
      </c>
      <c r="S117" s="228">
        <v>0.0014757407407407408</v>
      </c>
      <c r="T117" s="228">
        <v>0.001403078703703704</v>
      </c>
      <c r="U117" s="228">
        <v>0.0012268981481481482</v>
      </c>
      <c r="V117" s="228">
        <v>0.0014260532407407408</v>
      </c>
      <c r="W117" s="228">
        <v>0.001228449074074074</v>
      </c>
      <c r="X117" s="228"/>
      <c r="Y117" s="228"/>
      <c r="Z117" s="228"/>
      <c r="AA117" s="228"/>
      <c r="AB117" s="228"/>
      <c r="AC117" s="228"/>
      <c r="AD117" s="228"/>
      <c r="AE117" s="228"/>
      <c r="AF117" s="253"/>
      <c r="AG117" s="254">
        <v>0.00096</v>
      </c>
      <c r="AH117" s="228">
        <v>0.0008356828703703703</v>
      </c>
      <c r="AI117" s="228">
        <v>0.0008362152777777778</v>
      </c>
      <c r="AJ117" s="228">
        <v>0.0011021527777777776</v>
      </c>
      <c r="AK117" s="228">
        <v>0.0008347685185185185</v>
      </c>
      <c r="AL117" s="228">
        <v>0.001208912037037037</v>
      </c>
      <c r="AM117" s="228">
        <v>0.0010588773148148148</v>
      </c>
      <c r="AN117" s="228">
        <v>0.0008353703703703704</v>
      </c>
      <c r="AO117" s="228">
        <v>0.0008357291666666668</v>
      </c>
      <c r="AP117" s="228">
        <v>0.001073946759259259</v>
      </c>
      <c r="AQ117" s="228">
        <v>0.0008333333333333334</v>
      </c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3"/>
      <c r="EI117" s="253"/>
      <c r="EJ117" s="253"/>
      <c r="EK117" s="253"/>
      <c r="EL117" s="253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3"/>
      <c r="FF117" s="253"/>
      <c r="FG117" s="253"/>
      <c r="FH117" s="253"/>
      <c r="FI117" s="253"/>
      <c r="FJ117" s="253"/>
      <c r="FK117" s="253"/>
      <c r="FL117" s="253"/>
      <c r="FM117" s="253"/>
      <c r="FN117" s="253"/>
      <c r="FO117" s="253"/>
      <c r="FP117" s="253"/>
      <c r="FQ117" s="253"/>
      <c r="FR117" s="253"/>
      <c r="FS117" s="253"/>
      <c r="FT117" s="253"/>
      <c r="FU117" s="253"/>
      <c r="FV117" s="253"/>
      <c r="FW117" s="253"/>
      <c r="FX117" s="228"/>
      <c r="FY117" s="228"/>
      <c r="FZ117" s="228"/>
      <c r="GA117" s="228"/>
      <c r="GB117" s="228"/>
      <c r="GC117" s="228"/>
      <c r="GD117" s="228"/>
      <c r="GE117" s="228"/>
      <c r="GF117" s="228"/>
      <c r="GG117" s="228"/>
      <c r="GH117" s="228"/>
      <c r="GI117" s="228"/>
      <c r="GJ117" s="228"/>
      <c r="GK117" s="228"/>
      <c r="GL117" s="228"/>
      <c r="GM117" s="228"/>
      <c r="GN117" s="228"/>
      <c r="GO117" s="228"/>
      <c r="GP117" s="228"/>
      <c r="GQ117" s="228"/>
      <c r="GR117" s="228"/>
      <c r="GS117" s="228"/>
      <c r="GT117" s="228"/>
      <c r="GU117" s="228"/>
      <c r="GV117" s="228"/>
      <c r="GW117" s="228"/>
      <c r="GX117" s="228"/>
      <c r="GY117" s="228"/>
      <c r="GZ117" s="228"/>
      <c r="HA117" s="228"/>
      <c r="HB117" s="228"/>
      <c r="HC117" s="228"/>
      <c r="HD117" s="228"/>
      <c r="HE117" s="228"/>
      <c r="HF117" s="228"/>
      <c r="HG117" s="228"/>
      <c r="HH117" s="228"/>
      <c r="HI117" s="228"/>
      <c r="HJ117" s="228"/>
      <c r="HK117" s="228"/>
      <c r="HL117" s="228"/>
      <c r="HM117" s="228"/>
      <c r="HN117" s="228"/>
      <c r="HO117" s="228"/>
      <c r="HP117" s="228"/>
      <c r="HQ117" s="228"/>
      <c r="HR117" s="228"/>
    </row>
    <row r="118" spans="1:226" ht="12.75">
      <c r="A118" s="156">
        <v>155</v>
      </c>
      <c r="B118" s="28" t="s">
        <v>132</v>
      </c>
      <c r="C118" s="126" t="s">
        <v>242</v>
      </c>
      <c r="D118" s="231">
        <f t="shared" si="7"/>
        <v>0.0020622337962962964</v>
      </c>
      <c r="E118" s="157">
        <v>5</v>
      </c>
      <c r="F118" s="22"/>
      <c r="G118" s="22"/>
      <c r="H118" s="22"/>
      <c r="I118" s="22"/>
      <c r="J118" s="22"/>
      <c r="K118" s="465"/>
      <c r="L118" s="465">
        <v>5</v>
      </c>
      <c r="M118" s="508">
        <f t="shared" si="8"/>
        <v>18</v>
      </c>
      <c r="N118" s="509">
        <v>0.0011963194444444445</v>
      </c>
      <c r="O118" s="252">
        <v>0.0008659143518518518</v>
      </c>
      <c r="P118" s="228">
        <v>0.0013236226851851848</v>
      </c>
      <c r="Q118" s="228">
        <v>0.0011963194444444445</v>
      </c>
      <c r="R118" s="228">
        <v>0.0013593171296296296</v>
      </c>
      <c r="S118" s="228">
        <v>0.0013011226851851853</v>
      </c>
      <c r="T118" s="228">
        <v>0.0017034490740740742</v>
      </c>
      <c r="U118" s="228">
        <v>0.0013269097222222224</v>
      </c>
      <c r="V118" s="228">
        <v>0.001262824074074074</v>
      </c>
      <c r="W118" s="228">
        <v>0.0013404166666666666</v>
      </c>
      <c r="X118" s="228"/>
      <c r="Y118" s="228"/>
      <c r="Z118" s="228"/>
      <c r="AA118" s="228"/>
      <c r="AB118" s="228"/>
      <c r="AC118" s="228"/>
      <c r="AD118" s="228"/>
      <c r="AE118" s="228"/>
      <c r="AF118" s="253"/>
      <c r="AG118" s="254">
        <v>0.0009339467592592594</v>
      </c>
      <c r="AH118" s="228">
        <v>0.0008801041666666666</v>
      </c>
      <c r="AI118" s="228">
        <v>0.0008691550925925925</v>
      </c>
      <c r="AJ118" s="228">
        <v>0.0008982638888888889</v>
      </c>
      <c r="AK118" s="228">
        <v>0.0009299189814814815</v>
      </c>
      <c r="AL118" s="228">
        <v>0.0009946180555555557</v>
      </c>
      <c r="AM118" s="228">
        <v>0.0008769907407407407</v>
      </c>
      <c r="AN118" s="228">
        <v>0.0008659143518518518</v>
      </c>
      <c r="AO118" s="228">
        <v>0.0008709027777777777</v>
      </c>
      <c r="AP118" s="228">
        <v>0.0009096990740740741</v>
      </c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8"/>
      <c r="BX118" s="228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  <c r="EJ118" s="253"/>
      <c r="EK118" s="253"/>
      <c r="EL118" s="253"/>
      <c r="EM118" s="253"/>
      <c r="EN118" s="253"/>
      <c r="EO118" s="253"/>
      <c r="EP118" s="253"/>
      <c r="EQ118" s="253"/>
      <c r="ER118" s="253"/>
      <c r="ES118" s="253"/>
      <c r="ET118" s="253"/>
      <c r="EU118" s="253"/>
      <c r="EV118" s="253"/>
      <c r="EW118" s="253"/>
      <c r="EX118" s="253"/>
      <c r="EY118" s="253"/>
      <c r="EZ118" s="253"/>
      <c r="FA118" s="253"/>
      <c r="FB118" s="253"/>
      <c r="FC118" s="253"/>
      <c r="FD118" s="253"/>
      <c r="FE118" s="253"/>
      <c r="FF118" s="253"/>
      <c r="FG118" s="253"/>
      <c r="FH118" s="253"/>
      <c r="FI118" s="253"/>
      <c r="FJ118" s="253"/>
      <c r="FK118" s="253"/>
      <c r="FL118" s="253"/>
      <c r="FM118" s="253"/>
      <c r="FN118" s="253"/>
      <c r="FO118" s="253"/>
      <c r="FP118" s="253"/>
      <c r="FQ118" s="253"/>
      <c r="FR118" s="253"/>
      <c r="FS118" s="253"/>
      <c r="FT118" s="253"/>
      <c r="FU118" s="253"/>
      <c r="FV118" s="253"/>
      <c r="FW118" s="253"/>
      <c r="FX118" s="228"/>
      <c r="FY118" s="228"/>
      <c r="FZ118" s="228"/>
      <c r="GA118" s="228"/>
      <c r="GB118" s="228"/>
      <c r="GC118" s="228"/>
      <c r="GD118" s="228"/>
      <c r="GE118" s="228"/>
      <c r="GF118" s="228"/>
      <c r="GG118" s="228"/>
      <c r="GH118" s="228"/>
      <c r="GI118" s="228"/>
      <c r="GJ118" s="228"/>
      <c r="GK118" s="228"/>
      <c r="GL118" s="228"/>
      <c r="GM118" s="228"/>
      <c r="GN118" s="228"/>
      <c r="GO118" s="228"/>
      <c r="GP118" s="228"/>
      <c r="GQ118" s="228"/>
      <c r="GR118" s="228"/>
      <c r="GS118" s="228"/>
      <c r="GT118" s="228"/>
      <c r="GU118" s="228"/>
      <c r="GV118" s="228"/>
      <c r="GW118" s="228"/>
      <c r="GX118" s="228"/>
      <c r="GY118" s="228"/>
      <c r="GZ118" s="228"/>
      <c r="HA118" s="228"/>
      <c r="HB118" s="228"/>
      <c r="HC118" s="228"/>
      <c r="HD118" s="228"/>
      <c r="HE118" s="228"/>
      <c r="HF118" s="228"/>
      <c r="HG118" s="228"/>
      <c r="HH118" s="228"/>
      <c r="HI118" s="228"/>
      <c r="HJ118" s="228"/>
      <c r="HK118" s="228"/>
      <c r="HL118" s="228"/>
      <c r="HM118" s="228"/>
      <c r="HN118" s="228"/>
      <c r="HO118" s="228"/>
      <c r="HP118" s="228"/>
      <c r="HQ118" s="228"/>
      <c r="HR118" s="228"/>
    </row>
    <row r="119" spans="1:226" ht="12.75">
      <c r="A119" s="158">
        <v>857</v>
      </c>
      <c r="B119" s="1" t="s">
        <v>134</v>
      </c>
      <c r="C119" s="189" t="s">
        <v>326</v>
      </c>
      <c r="D119" s="233">
        <f t="shared" si="7"/>
        <v>0.0020840625</v>
      </c>
      <c r="E119" s="147"/>
      <c r="F119" s="159"/>
      <c r="G119" s="159"/>
      <c r="H119" s="159"/>
      <c r="I119" s="159"/>
      <c r="J119" s="50"/>
      <c r="K119" s="467"/>
      <c r="L119" s="467"/>
      <c r="M119" s="508">
        <f t="shared" si="8"/>
        <v>37</v>
      </c>
      <c r="N119" s="509">
        <v>0.0012319444444444446</v>
      </c>
      <c r="O119" s="252">
        <v>0.0008521180555555555</v>
      </c>
      <c r="P119" s="228">
        <v>0.0013111458333333334</v>
      </c>
      <c r="Q119" s="228">
        <v>0.0012765393518518518</v>
      </c>
      <c r="R119" s="228">
        <v>0.0012513541666666667</v>
      </c>
      <c r="S119" s="228">
        <v>0.0012567245370370373</v>
      </c>
      <c r="T119" s="228">
        <v>0.0012691203703703703</v>
      </c>
      <c r="U119" s="228">
        <v>0.0013304861111111113</v>
      </c>
      <c r="V119" s="228">
        <v>0.0012639930555555555</v>
      </c>
      <c r="W119" s="228">
        <v>0.001255949074074074</v>
      </c>
      <c r="X119" s="228">
        <v>0.0012544212962962962</v>
      </c>
      <c r="Y119" s="228">
        <v>0.0012951041666666666</v>
      </c>
      <c r="Z119" s="228">
        <v>0.0013309374999999999</v>
      </c>
      <c r="AA119" s="228">
        <v>0.0012494097222222223</v>
      </c>
      <c r="AB119" s="228">
        <v>0.0012455671296296297</v>
      </c>
      <c r="AC119" s="228">
        <v>0.0013115162037037036</v>
      </c>
      <c r="AD119" s="228">
        <v>0.0012319444444444446</v>
      </c>
      <c r="AE119" s="228"/>
      <c r="AF119" s="253"/>
      <c r="AG119" s="254">
        <v>0.0009523726851851853</v>
      </c>
      <c r="AH119" s="228">
        <v>0.0008764236111111111</v>
      </c>
      <c r="AI119" s="228">
        <v>0.0008836226851851851</v>
      </c>
      <c r="AJ119" s="228">
        <v>0.0008678587962962963</v>
      </c>
      <c r="AK119" s="228">
        <v>0.0009047337962962963</v>
      </c>
      <c r="AL119" s="228">
        <v>0.0008738657407407407</v>
      </c>
      <c r="AM119" s="228">
        <v>0.0008680787037037037</v>
      </c>
      <c r="AN119" s="228">
        <v>0.0008615856481481482</v>
      </c>
      <c r="AO119" s="228">
        <v>0.0009006828703703704</v>
      </c>
      <c r="AP119" s="228">
        <v>0.0008764236111111111</v>
      </c>
      <c r="AQ119" s="228">
        <v>0.0008982291666666666</v>
      </c>
      <c r="AR119" s="228">
        <v>0.0009483333333333333</v>
      </c>
      <c r="AS119" s="228">
        <v>0.0008825578703703704</v>
      </c>
      <c r="AT119" s="228">
        <v>0.0008694444444444444</v>
      </c>
      <c r="AU119" s="228">
        <v>0.0008743171296296297</v>
      </c>
      <c r="AV119" s="228">
        <v>0.0009047685185185184</v>
      </c>
      <c r="AW119" s="228">
        <v>0.000862361111111111</v>
      </c>
      <c r="AX119" s="228">
        <v>0.0008651736111111109</v>
      </c>
      <c r="AY119" s="228">
        <v>0.0008937037037037037</v>
      </c>
      <c r="AZ119" s="228">
        <v>0.0008574768518518519</v>
      </c>
      <c r="BA119" s="228">
        <v>0.0008521180555555555</v>
      </c>
      <c r="BB119" s="228">
        <v>0.0008653472222222222</v>
      </c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3"/>
      <c r="CT119" s="253"/>
      <c r="CU119" s="253"/>
      <c r="CV119" s="253"/>
      <c r="CW119" s="253"/>
      <c r="CX119" s="253"/>
      <c r="CY119" s="253"/>
      <c r="CZ119" s="253"/>
      <c r="DA119" s="253"/>
      <c r="DB119" s="253"/>
      <c r="DC119" s="253"/>
      <c r="DD119" s="253"/>
      <c r="DE119" s="253"/>
      <c r="DF119" s="253"/>
      <c r="DG119" s="253"/>
      <c r="DH119" s="253"/>
      <c r="DI119" s="253"/>
      <c r="DJ119" s="253"/>
      <c r="DK119" s="253"/>
      <c r="DL119" s="253"/>
      <c r="DM119" s="253"/>
      <c r="DN119" s="253"/>
      <c r="DO119" s="253"/>
      <c r="DP119" s="253"/>
      <c r="DQ119" s="253"/>
      <c r="DR119" s="253"/>
      <c r="DS119" s="253"/>
      <c r="DT119" s="253"/>
      <c r="DU119" s="253"/>
      <c r="DV119" s="253"/>
      <c r="DW119" s="253"/>
      <c r="DX119" s="253"/>
      <c r="DY119" s="253"/>
      <c r="DZ119" s="253"/>
      <c r="EA119" s="253"/>
      <c r="EB119" s="253"/>
      <c r="EC119" s="253"/>
      <c r="ED119" s="253"/>
      <c r="EE119" s="253"/>
      <c r="EF119" s="253"/>
      <c r="EG119" s="253"/>
      <c r="EH119" s="253"/>
      <c r="EI119" s="253"/>
      <c r="EJ119" s="253"/>
      <c r="EK119" s="253"/>
      <c r="EL119" s="253"/>
      <c r="EM119" s="253"/>
      <c r="EN119" s="253"/>
      <c r="EO119" s="253"/>
      <c r="EP119" s="253"/>
      <c r="EQ119" s="253"/>
      <c r="ER119" s="253"/>
      <c r="ES119" s="253"/>
      <c r="ET119" s="253"/>
      <c r="EU119" s="253"/>
      <c r="EV119" s="253"/>
      <c r="EW119" s="253"/>
      <c r="EX119" s="253"/>
      <c r="EY119" s="253"/>
      <c r="EZ119" s="253"/>
      <c r="FA119" s="253"/>
      <c r="FB119" s="253"/>
      <c r="FC119" s="253"/>
      <c r="FD119" s="253"/>
      <c r="FE119" s="253"/>
      <c r="FF119" s="253"/>
      <c r="FG119" s="253"/>
      <c r="FH119" s="253"/>
      <c r="FI119" s="253"/>
      <c r="FJ119" s="253"/>
      <c r="FK119" s="253"/>
      <c r="FL119" s="253"/>
      <c r="FM119" s="253"/>
      <c r="FN119" s="253"/>
      <c r="FO119" s="253"/>
      <c r="FP119" s="253"/>
      <c r="FQ119" s="253"/>
      <c r="FR119" s="253"/>
      <c r="FS119" s="253"/>
      <c r="FT119" s="253"/>
      <c r="FU119" s="253"/>
      <c r="FV119" s="253"/>
      <c r="FW119" s="253"/>
      <c r="FX119" s="228"/>
      <c r="FY119" s="228"/>
      <c r="FZ119" s="228"/>
      <c r="GA119" s="228"/>
      <c r="GB119" s="228"/>
      <c r="GC119" s="228"/>
      <c r="GD119" s="228"/>
      <c r="GE119" s="228"/>
      <c r="GF119" s="228"/>
      <c r="GG119" s="228"/>
      <c r="GH119" s="228"/>
      <c r="GI119" s="228"/>
      <c r="GJ119" s="228"/>
      <c r="GK119" s="228"/>
      <c r="GL119" s="228"/>
      <c r="GM119" s="228"/>
      <c r="GN119" s="228"/>
      <c r="GO119" s="228"/>
      <c r="GP119" s="228"/>
      <c r="GQ119" s="228"/>
      <c r="GR119" s="228"/>
      <c r="GS119" s="228"/>
      <c r="GT119" s="228"/>
      <c r="GU119" s="228"/>
      <c r="GV119" s="228"/>
      <c r="GW119" s="228"/>
      <c r="GX119" s="228"/>
      <c r="GY119" s="228"/>
      <c r="GZ119" s="228"/>
      <c r="HA119" s="228"/>
      <c r="HB119" s="228"/>
      <c r="HC119" s="228"/>
      <c r="HD119" s="228"/>
      <c r="HE119" s="228"/>
      <c r="HF119" s="228"/>
      <c r="HG119" s="228"/>
      <c r="HH119" s="228"/>
      <c r="HI119" s="228"/>
      <c r="HJ119" s="228"/>
      <c r="HK119" s="228"/>
      <c r="HL119" s="228"/>
      <c r="HM119" s="228"/>
      <c r="HN119" s="228"/>
      <c r="HO119" s="228"/>
      <c r="HP119" s="228"/>
      <c r="HQ119" s="228"/>
      <c r="HR119" s="228"/>
    </row>
    <row r="120" spans="1:226" ht="12.75">
      <c r="A120" s="160">
        <v>26</v>
      </c>
      <c r="B120" s="161" t="s">
        <v>135</v>
      </c>
      <c r="C120" s="128" t="s">
        <v>29</v>
      </c>
      <c r="D120" s="232">
        <f t="shared" si="7"/>
        <v>0.0020853703703703702</v>
      </c>
      <c r="E120" s="162"/>
      <c r="F120" s="163"/>
      <c r="G120" s="163">
        <v>7</v>
      </c>
      <c r="H120" s="163"/>
      <c r="I120" s="163"/>
      <c r="J120" s="163"/>
      <c r="K120" s="466"/>
      <c r="L120" s="466">
        <v>7</v>
      </c>
      <c r="M120" s="508">
        <f t="shared" si="8"/>
        <v>55</v>
      </c>
      <c r="N120" s="509">
        <v>0.0012399189814814814</v>
      </c>
      <c r="O120" s="252">
        <v>0.0008454513888888887</v>
      </c>
      <c r="P120" s="228">
        <v>0.0013404282407407408</v>
      </c>
      <c r="Q120" s="228">
        <v>0.001241840277777778</v>
      </c>
      <c r="R120" s="228">
        <v>0.0012399189814814814</v>
      </c>
      <c r="S120" s="228">
        <v>0.0014276967592592594</v>
      </c>
      <c r="T120" s="228">
        <v>0.0013587384259259258</v>
      </c>
      <c r="U120" s="228">
        <v>0.0013381944444444446</v>
      </c>
      <c r="V120" s="228">
        <v>0.0013183680555555555</v>
      </c>
      <c r="W120" s="228">
        <v>0.0013085648148148147</v>
      </c>
      <c r="X120" s="228">
        <v>0.0012963078703703702</v>
      </c>
      <c r="Y120" s="228">
        <v>0.0014272800925925926</v>
      </c>
      <c r="Z120" s="228">
        <v>0.0012710763888888889</v>
      </c>
      <c r="AA120" s="228">
        <v>0.0014090046296296298</v>
      </c>
      <c r="AB120" s="228">
        <v>0.0012531712962962963</v>
      </c>
      <c r="AC120" s="228"/>
      <c r="AD120" s="228"/>
      <c r="AE120" s="228"/>
      <c r="AF120" s="253"/>
      <c r="AG120" s="254">
        <v>0.0009919675925925927</v>
      </c>
      <c r="AH120" s="228">
        <v>0.0009581597222222222</v>
      </c>
      <c r="AI120" s="228">
        <v>0.0009318171296296297</v>
      </c>
      <c r="AJ120" s="228">
        <v>0.0009233449074074074</v>
      </c>
      <c r="AK120" s="228">
        <v>0.000915462962962963</v>
      </c>
      <c r="AL120" s="228">
        <v>0.0009225462962962963</v>
      </c>
      <c r="AM120" s="228">
        <v>0.0008945023148148147</v>
      </c>
      <c r="AN120" s="228">
        <v>0.0009088888888888889</v>
      </c>
      <c r="AO120" s="228">
        <v>0.0009484027777777777</v>
      </c>
      <c r="AP120" s="228">
        <v>0.0008566203703703704</v>
      </c>
      <c r="AQ120" s="228">
        <v>0.0009657175925925927</v>
      </c>
      <c r="AR120" s="228">
        <v>0.0008529861111111111</v>
      </c>
      <c r="AS120" s="228">
        <v>0.0009453587962962962</v>
      </c>
      <c r="AT120" s="228">
        <v>0.0008460532407407409</v>
      </c>
      <c r="AU120" s="228">
        <v>0.0009333796296296295</v>
      </c>
      <c r="AV120" s="228">
        <v>0.0008474768518518519</v>
      </c>
      <c r="AW120" s="228">
        <v>0.0008454513888888887</v>
      </c>
      <c r="AX120" s="228">
        <v>0.000982025462962963</v>
      </c>
      <c r="AY120" s="228">
        <v>0.0009662731481481481</v>
      </c>
      <c r="AZ120" s="228">
        <v>0.0008507407407407408</v>
      </c>
      <c r="BA120" s="228">
        <v>0.0009900462962962964</v>
      </c>
      <c r="BB120" s="228">
        <v>0.0009468865740740741</v>
      </c>
      <c r="BC120" s="228">
        <v>0.0009100578703703704</v>
      </c>
      <c r="BD120" s="228">
        <v>0.000959224537037037</v>
      </c>
      <c r="BE120" s="228">
        <v>0.0008934722222222222</v>
      </c>
      <c r="BF120" s="228">
        <v>0.0009513773148148147</v>
      </c>
      <c r="BG120" s="228">
        <v>0.0009544328703703704</v>
      </c>
      <c r="BH120" s="228">
        <v>0.0008879166666666666</v>
      </c>
      <c r="BI120" s="228">
        <v>0.0010580902777777778</v>
      </c>
      <c r="BJ120" s="228">
        <v>0.0008837847222222223</v>
      </c>
      <c r="BK120" s="228">
        <v>0.0008767824074074074</v>
      </c>
      <c r="BL120" s="228">
        <v>0.000871863425925926</v>
      </c>
      <c r="BM120" s="228">
        <v>0.0010298148148148148</v>
      </c>
      <c r="BN120" s="228">
        <v>0.0008798726851851852</v>
      </c>
      <c r="BO120" s="228">
        <v>0.0009820833333333333</v>
      </c>
      <c r="BP120" s="228">
        <v>0.0009997685185185185</v>
      </c>
      <c r="BQ120" s="228">
        <v>0.0009151273148148148</v>
      </c>
      <c r="BR120" s="228">
        <v>0.0008713888888888889</v>
      </c>
      <c r="BS120" s="228">
        <v>0.0008772916666666667</v>
      </c>
      <c r="BT120" s="228">
        <v>0.001073275462962963</v>
      </c>
      <c r="BU120" s="228">
        <v>0.0008784953703703703</v>
      </c>
      <c r="BV120" s="228">
        <v>0.0010809606481481482</v>
      </c>
      <c r="BW120" s="228"/>
      <c r="BX120" s="228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  <c r="EJ120" s="253"/>
      <c r="EK120" s="253"/>
      <c r="EL120" s="253"/>
      <c r="EM120" s="253"/>
      <c r="EN120" s="253"/>
      <c r="EO120" s="253"/>
      <c r="EP120" s="253"/>
      <c r="EQ120" s="253"/>
      <c r="ER120" s="253"/>
      <c r="ES120" s="253"/>
      <c r="ET120" s="253"/>
      <c r="EU120" s="253"/>
      <c r="EV120" s="253"/>
      <c r="EW120" s="253"/>
      <c r="EX120" s="253"/>
      <c r="EY120" s="253"/>
      <c r="EZ120" s="253"/>
      <c r="FA120" s="253"/>
      <c r="FB120" s="253"/>
      <c r="FC120" s="253"/>
      <c r="FD120" s="253"/>
      <c r="FE120" s="253"/>
      <c r="FF120" s="253"/>
      <c r="FG120" s="253"/>
      <c r="FH120" s="253"/>
      <c r="FI120" s="253"/>
      <c r="FJ120" s="253"/>
      <c r="FK120" s="253"/>
      <c r="FL120" s="253"/>
      <c r="FM120" s="253"/>
      <c r="FN120" s="253"/>
      <c r="FO120" s="253"/>
      <c r="FP120" s="253"/>
      <c r="FQ120" s="253"/>
      <c r="FR120" s="253"/>
      <c r="FS120" s="253"/>
      <c r="FT120" s="253"/>
      <c r="FU120" s="253"/>
      <c r="FV120" s="253"/>
      <c r="FW120" s="253"/>
      <c r="FX120" s="228"/>
      <c r="FY120" s="228"/>
      <c r="FZ120" s="228"/>
      <c r="GA120" s="228"/>
      <c r="GB120" s="228"/>
      <c r="GC120" s="228"/>
      <c r="GD120" s="228"/>
      <c r="GE120" s="228"/>
      <c r="GF120" s="228"/>
      <c r="GG120" s="228"/>
      <c r="GH120" s="228"/>
      <c r="GI120" s="228"/>
      <c r="GJ120" s="228"/>
      <c r="GK120" s="228"/>
      <c r="GL120" s="228"/>
      <c r="GM120" s="228"/>
      <c r="GN120" s="228"/>
      <c r="GO120" s="228"/>
      <c r="GP120" s="228"/>
      <c r="GQ120" s="228"/>
      <c r="GR120" s="228"/>
      <c r="GS120" s="228"/>
      <c r="GT120" s="228"/>
      <c r="GU120" s="228"/>
      <c r="GV120" s="228"/>
      <c r="GW120" s="228"/>
      <c r="GX120" s="228"/>
      <c r="GY120" s="228"/>
      <c r="GZ120" s="228"/>
      <c r="HA120" s="228"/>
      <c r="HB120" s="228"/>
      <c r="HC120" s="228"/>
      <c r="HD120" s="228"/>
      <c r="HE120" s="228"/>
      <c r="HF120" s="228"/>
      <c r="HG120" s="228"/>
      <c r="HH120" s="228"/>
      <c r="HI120" s="228"/>
      <c r="HJ120" s="228"/>
      <c r="HK120" s="228"/>
      <c r="HL120" s="228"/>
      <c r="HM120" s="228"/>
      <c r="HN120" s="228"/>
      <c r="HO120" s="228"/>
      <c r="HP120" s="228"/>
      <c r="HQ120" s="228"/>
      <c r="HR120" s="228"/>
    </row>
    <row r="121" spans="1:226" ht="12.75">
      <c r="A121" s="160">
        <v>46</v>
      </c>
      <c r="B121" s="161" t="s">
        <v>136</v>
      </c>
      <c r="C121" s="128" t="s">
        <v>29</v>
      </c>
      <c r="D121" s="232">
        <f t="shared" si="7"/>
        <v>0.0020864467592592592</v>
      </c>
      <c r="E121" s="162"/>
      <c r="F121" s="163"/>
      <c r="G121" s="163">
        <v>6</v>
      </c>
      <c r="H121" s="163"/>
      <c r="I121" s="163"/>
      <c r="J121" s="163"/>
      <c r="K121" s="466"/>
      <c r="L121" s="466">
        <v>6</v>
      </c>
      <c r="M121" s="508">
        <f t="shared" si="8"/>
        <v>29</v>
      </c>
      <c r="N121" s="509">
        <v>0.001241076388888889</v>
      </c>
      <c r="O121" s="252">
        <v>0.0008453703703703705</v>
      </c>
      <c r="P121" s="228">
        <v>0.0012766319444444446</v>
      </c>
      <c r="Q121" s="228">
        <v>0.001241076388888889</v>
      </c>
      <c r="R121" s="228">
        <v>0.0012483333333333333</v>
      </c>
      <c r="S121" s="228">
        <v>0.0015888425925925924</v>
      </c>
      <c r="T121" s="228">
        <v>0.0012511689814814814</v>
      </c>
      <c r="U121" s="228">
        <v>0.0012790509259259259</v>
      </c>
      <c r="V121" s="228">
        <v>0.0012433217592592591</v>
      </c>
      <c r="W121" s="228">
        <v>0.0012466435185185187</v>
      </c>
      <c r="X121" s="228">
        <v>0.0015614814814814816</v>
      </c>
      <c r="Y121" s="228">
        <v>0.0012589814814814816</v>
      </c>
      <c r="Z121" s="228"/>
      <c r="AA121" s="228"/>
      <c r="AB121" s="228"/>
      <c r="AC121" s="228"/>
      <c r="AD121" s="228"/>
      <c r="AE121" s="228"/>
      <c r="AF121" s="253"/>
      <c r="AG121" s="254">
        <v>0.0009011342592592594</v>
      </c>
      <c r="AH121" s="228">
        <v>0.0008698958333333333</v>
      </c>
      <c r="AI121" s="228">
        <v>0.0008715393518518518</v>
      </c>
      <c r="AJ121" s="228">
        <v>0.0008632523148148148</v>
      </c>
      <c r="AK121" s="228">
        <v>0.000865648148148148</v>
      </c>
      <c r="AL121" s="228">
        <v>0.0008603472222222223</v>
      </c>
      <c r="AM121" s="228">
        <v>0.0012399189814814814</v>
      </c>
      <c r="AN121" s="228">
        <v>0.0009966319444444445</v>
      </c>
      <c r="AO121" s="228">
        <v>0.0008453703703703705</v>
      </c>
      <c r="AP121" s="228">
        <v>0.0008567013888888887</v>
      </c>
      <c r="AQ121" s="228">
        <v>0.0010588078703703703</v>
      </c>
      <c r="AR121" s="228">
        <v>0.0008549768518518519</v>
      </c>
      <c r="AS121" s="228">
        <v>0.0008649074074074074</v>
      </c>
      <c r="AT121" s="228">
        <v>0.0008595601851851851</v>
      </c>
      <c r="AU121" s="228">
        <v>0.0008589699074074074</v>
      </c>
      <c r="AV121" s="228">
        <v>0.0008587847222222223</v>
      </c>
      <c r="AW121" s="228">
        <v>0.0011975578703703703</v>
      </c>
      <c r="AX121" s="228">
        <v>0.001049861111111111</v>
      </c>
      <c r="AY121" s="228">
        <v>0.0008564004629629629</v>
      </c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53"/>
      <c r="BZ121" s="253"/>
      <c r="CA121" s="253"/>
      <c r="CB121" s="253"/>
      <c r="CC121" s="253"/>
      <c r="CD121" s="253"/>
      <c r="CE121" s="253"/>
      <c r="CF121" s="253"/>
      <c r="CG121" s="253"/>
      <c r="CH121" s="253"/>
      <c r="CI121" s="253"/>
      <c r="CJ121" s="253"/>
      <c r="CK121" s="253"/>
      <c r="CL121" s="253"/>
      <c r="CM121" s="253"/>
      <c r="CN121" s="253"/>
      <c r="CO121" s="253"/>
      <c r="CP121" s="253"/>
      <c r="CQ121" s="253"/>
      <c r="CR121" s="253"/>
      <c r="CS121" s="253"/>
      <c r="CT121" s="253"/>
      <c r="CU121" s="253"/>
      <c r="CV121" s="253"/>
      <c r="CW121" s="253"/>
      <c r="CX121" s="253"/>
      <c r="CY121" s="253"/>
      <c r="CZ121" s="253"/>
      <c r="DA121" s="253"/>
      <c r="DB121" s="253"/>
      <c r="DC121" s="253"/>
      <c r="DD121" s="253"/>
      <c r="DE121" s="253"/>
      <c r="DF121" s="253"/>
      <c r="DG121" s="253"/>
      <c r="DH121" s="253"/>
      <c r="DI121" s="253"/>
      <c r="DJ121" s="253"/>
      <c r="DK121" s="253"/>
      <c r="DL121" s="253"/>
      <c r="DM121" s="253"/>
      <c r="DN121" s="253"/>
      <c r="DO121" s="253"/>
      <c r="DP121" s="253"/>
      <c r="DQ121" s="253"/>
      <c r="DR121" s="253"/>
      <c r="DS121" s="253"/>
      <c r="DT121" s="253"/>
      <c r="DU121" s="253"/>
      <c r="DV121" s="253"/>
      <c r="DW121" s="253"/>
      <c r="DX121" s="253"/>
      <c r="DY121" s="253"/>
      <c r="DZ121" s="253"/>
      <c r="EA121" s="253"/>
      <c r="EB121" s="253"/>
      <c r="EC121" s="253"/>
      <c r="ED121" s="253"/>
      <c r="EE121" s="253"/>
      <c r="EF121" s="253"/>
      <c r="EG121" s="253"/>
      <c r="EH121" s="253"/>
      <c r="EI121" s="253"/>
      <c r="EJ121" s="253"/>
      <c r="EK121" s="253"/>
      <c r="EL121" s="253"/>
      <c r="EM121" s="253"/>
      <c r="EN121" s="253"/>
      <c r="EO121" s="253"/>
      <c r="EP121" s="253"/>
      <c r="EQ121" s="253"/>
      <c r="ER121" s="253"/>
      <c r="ES121" s="253"/>
      <c r="ET121" s="253"/>
      <c r="EU121" s="253"/>
      <c r="EV121" s="253"/>
      <c r="EW121" s="253"/>
      <c r="EX121" s="253"/>
      <c r="EY121" s="253"/>
      <c r="EZ121" s="253"/>
      <c r="FA121" s="253"/>
      <c r="FB121" s="253"/>
      <c r="FC121" s="253"/>
      <c r="FD121" s="253"/>
      <c r="FE121" s="253"/>
      <c r="FF121" s="253"/>
      <c r="FG121" s="253"/>
      <c r="FH121" s="253"/>
      <c r="FI121" s="253"/>
      <c r="FJ121" s="253"/>
      <c r="FK121" s="253"/>
      <c r="FL121" s="253"/>
      <c r="FM121" s="253"/>
      <c r="FN121" s="253"/>
      <c r="FO121" s="253"/>
      <c r="FP121" s="253"/>
      <c r="FQ121" s="253"/>
      <c r="FR121" s="253"/>
      <c r="FS121" s="253"/>
      <c r="FT121" s="253"/>
      <c r="FU121" s="253"/>
      <c r="FV121" s="253"/>
      <c r="FW121" s="253"/>
      <c r="FX121" s="228"/>
      <c r="FY121" s="228"/>
      <c r="FZ121" s="228"/>
      <c r="GA121" s="228"/>
      <c r="GB121" s="228"/>
      <c r="GC121" s="228"/>
      <c r="GD121" s="228"/>
      <c r="GE121" s="228"/>
      <c r="GF121" s="228"/>
      <c r="GG121" s="228"/>
      <c r="GH121" s="228"/>
      <c r="GI121" s="228"/>
      <c r="GJ121" s="228"/>
      <c r="GK121" s="228"/>
      <c r="GL121" s="228"/>
      <c r="GM121" s="228"/>
      <c r="GN121" s="228"/>
      <c r="GO121" s="228"/>
      <c r="GP121" s="228"/>
      <c r="GQ121" s="228"/>
      <c r="GR121" s="228"/>
      <c r="GS121" s="228"/>
      <c r="GT121" s="228"/>
      <c r="GU121" s="228"/>
      <c r="GV121" s="228"/>
      <c r="GW121" s="228"/>
      <c r="GX121" s="228"/>
      <c r="GY121" s="228"/>
      <c r="GZ121" s="228"/>
      <c r="HA121" s="228"/>
      <c r="HB121" s="228"/>
      <c r="HC121" s="228"/>
      <c r="HD121" s="228"/>
      <c r="HE121" s="228"/>
      <c r="HF121" s="228"/>
      <c r="HG121" s="228"/>
      <c r="HH121" s="228"/>
      <c r="HI121" s="228"/>
      <c r="HJ121" s="228"/>
      <c r="HK121" s="228"/>
      <c r="HL121" s="228"/>
      <c r="HM121" s="228"/>
      <c r="HN121" s="228"/>
      <c r="HO121" s="228"/>
      <c r="HP121" s="228"/>
      <c r="HQ121" s="228"/>
      <c r="HR121" s="228"/>
    </row>
    <row r="122" spans="1:226" ht="12.75">
      <c r="A122" s="160">
        <v>351</v>
      </c>
      <c r="B122" s="161" t="s">
        <v>137</v>
      </c>
      <c r="C122" s="128" t="s">
        <v>29</v>
      </c>
      <c r="D122" s="232">
        <f t="shared" si="7"/>
        <v>0.0020923611111111112</v>
      </c>
      <c r="E122" s="162"/>
      <c r="F122" s="163"/>
      <c r="G122" s="163">
        <v>5</v>
      </c>
      <c r="H122" s="163"/>
      <c r="I122" s="163"/>
      <c r="J122" s="163"/>
      <c r="K122" s="466"/>
      <c r="L122" s="466">
        <v>5</v>
      </c>
      <c r="M122" s="508">
        <f t="shared" si="8"/>
        <v>23</v>
      </c>
      <c r="N122" s="509">
        <v>0.001241377314814815</v>
      </c>
      <c r="O122" s="252">
        <v>0.0008509837962962963</v>
      </c>
      <c r="P122" s="228">
        <v>0.0013755208333333334</v>
      </c>
      <c r="Q122" s="228">
        <v>0.0012485069444444444</v>
      </c>
      <c r="R122" s="228">
        <v>0.001250162037037037</v>
      </c>
      <c r="S122" s="228">
        <v>0.0014734722222222222</v>
      </c>
      <c r="T122" s="228">
        <v>0.001418414351851852</v>
      </c>
      <c r="U122" s="228">
        <v>0.001335335648148148</v>
      </c>
      <c r="V122" s="228">
        <v>0.0014876273148148149</v>
      </c>
      <c r="W122" s="228">
        <v>0.001241377314814815</v>
      </c>
      <c r="X122" s="228">
        <v>0.0014283217592592592</v>
      </c>
      <c r="Y122" s="228">
        <v>0.0012438541666666668</v>
      </c>
      <c r="Z122" s="228"/>
      <c r="AA122" s="228"/>
      <c r="AB122" s="228"/>
      <c r="AC122" s="228"/>
      <c r="AD122" s="228"/>
      <c r="AE122" s="228"/>
      <c r="AF122" s="253"/>
      <c r="AG122" s="254">
        <v>0.0010229976851851852</v>
      </c>
      <c r="AH122" s="228">
        <v>0.0008509837962962963</v>
      </c>
      <c r="AI122" s="228">
        <v>0.0008572800925925926</v>
      </c>
      <c r="AJ122" s="228">
        <v>0.0009769212962962963</v>
      </c>
      <c r="AK122" s="228">
        <v>0.0008540393518518519</v>
      </c>
      <c r="AL122" s="228">
        <v>0.0010183217592592594</v>
      </c>
      <c r="AM122" s="228">
        <v>0.0008535416666666666</v>
      </c>
      <c r="AN122" s="228">
        <v>0.0010233333333333333</v>
      </c>
      <c r="AO122" s="228">
        <v>0.0008819097222222222</v>
      </c>
      <c r="AP122" s="228">
        <v>0.0008649189814814814</v>
      </c>
      <c r="AQ122" s="228">
        <v>0.001043414351851852</v>
      </c>
      <c r="AR122" s="228">
        <v>0.0008536805555555556</v>
      </c>
      <c r="AS122" s="228">
        <v>0.001046527777777778</v>
      </c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  <c r="BX122" s="228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53"/>
      <c r="CY122" s="253"/>
      <c r="CZ122" s="253"/>
      <c r="DA122" s="253"/>
      <c r="DB122" s="253"/>
      <c r="DC122" s="253"/>
      <c r="DD122" s="253"/>
      <c r="DE122" s="253"/>
      <c r="DF122" s="253"/>
      <c r="DG122" s="253"/>
      <c r="DH122" s="253"/>
      <c r="DI122" s="253"/>
      <c r="DJ122" s="253"/>
      <c r="DK122" s="253"/>
      <c r="DL122" s="253"/>
      <c r="DM122" s="253"/>
      <c r="DN122" s="253"/>
      <c r="DO122" s="253"/>
      <c r="DP122" s="253"/>
      <c r="DQ122" s="253"/>
      <c r="DR122" s="253"/>
      <c r="DS122" s="253"/>
      <c r="DT122" s="253"/>
      <c r="DU122" s="253"/>
      <c r="DV122" s="253"/>
      <c r="DW122" s="253"/>
      <c r="DX122" s="253"/>
      <c r="DY122" s="253"/>
      <c r="DZ122" s="253"/>
      <c r="EA122" s="253"/>
      <c r="EB122" s="253"/>
      <c r="EC122" s="253"/>
      <c r="ED122" s="253"/>
      <c r="EE122" s="253"/>
      <c r="EF122" s="253"/>
      <c r="EG122" s="253"/>
      <c r="EH122" s="253"/>
      <c r="EI122" s="253"/>
      <c r="EJ122" s="253"/>
      <c r="EK122" s="253"/>
      <c r="EL122" s="253"/>
      <c r="EM122" s="253"/>
      <c r="EN122" s="253"/>
      <c r="EO122" s="253"/>
      <c r="EP122" s="253"/>
      <c r="EQ122" s="253"/>
      <c r="ER122" s="253"/>
      <c r="ES122" s="253"/>
      <c r="ET122" s="253"/>
      <c r="EU122" s="253"/>
      <c r="EV122" s="253"/>
      <c r="EW122" s="253"/>
      <c r="EX122" s="253"/>
      <c r="EY122" s="253"/>
      <c r="EZ122" s="253"/>
      <c r="FA122" s="253"/>
      <c r="FB122" s="253"/>
      <c r="FC122" s="253"/>
      <c r="FD122" s="253"/>
      <c r="FE122" s="253"/>
      <c r="FF122" s="253"/>
      <c r="FG122" s="253"/>
      <c r="FH122" s="253"/>
      <c r="FI122" s="253"/>
      <c r="FJ122" s="253"/>
      <c r="FK122" s="253"/>
      <c r="FL122" s="253"/>
      <c r="FM122" s="253"/>
      <c r="FN122" s="253"/>
      <c r="FO122" s="253"/>
      <c r="FP122" s="253"/>
      <c r="FQ122" s="253"/>
      <c r="FR122" s="253"/>
      <c r="FS122" s="253"/>
      <c r="FT122" s="253"/>
      <c r="FU122" s="253"/>
      <c r="FV122" s="253"/>
      <c r="FW122" s="253"/>
      <c r="FX122" s="228"/>
      <c r="FY122" s="228"/>
      <c r="FZ122" s="228"/>
      <c r="GA122" s="228"/>
      <c r="GB122" s="228"/>
      <c r="GC122" s="228"/>
      <c r="GD122" s="228"/>
      <c r="GE122" s="228"/>
      <c r="GF122" s="228"/>
      <c r="GG122" s="228"/>
      <c r="GH122" s="228"/>
      <c r="GI122" s="228"/>
      <c r="GJ122" s="228"/>
      <c r="GK122" s="228"/>
      <c r="GL122" s="228"/>
      <c r="GM122" s="228"/>
      <c r="GN122" s="228"/>
      <c r="GO122" s="228"/>
      <c r="GP122" s="228"/>
      <c r="GQ122" s="228"/>
      <c r="GR122" s="228"/>
      <c r="GS122" s="228"/>
      <c r="GT122" s="228"/>
      <c r="GU122" s="228"/>
      <c r="GV122" s="228"/>
      <c r="GW122" s="228"/>
      <c r="GX122" s="228"/>
      <c r="GY122" s="228"/>
      <c r="GZ122" s="228"/>
      <c r="HA122" s="228"/>
      <c r="HB122" s="228"/>
      <c r="HC122" s="228"/>
      <c r="HD122" s="228"/>
      <c r="HE122" s="228"/>
      <c r="HF122" s="228"/>
      <c r="HG122" s="228"/>
      <c r="HH122" s="228"/>
      <c r="HI122" s="228"/>
      <c r="HJ122" s="228"/>
      <c r="HK122" s="228"/>
      <c r="HL122" s="228"/>
      <c r="HM122" s="228"/>
      <c r="HN122" s="228"/>
      <c r="HO122" s="228"/>
      <c r="HP122" s="228"/>
      <c r="HQ122" s="228"/>
      <c r="HR122" s="228"/>
    </row>
    <row r="123" spans="1:226" ht="12.75">
      <c r="A123" s="164">
        <v>34</v>
      </c>
      <c r="B123" s="165" t="s">
        <v>138</v>
      </c>
      <c r="C123" s="127" t="s">
        <v>139</v>
      </c>
      <c r="D123" s="234">
        <f t="shared" si="7"/>
        <v>0.0020977083333333334</v>
      </c>
      <c r="E123" s="166"/>
      <c r="F123" s="167">
        <v>10</v>
      </c>
      <c r="G123" s="167"/>
      <c r="H123" s="167"/>
      <c r="I123" s="167"/>
      <c r="J123" s="167"/>
      <c r="K123" s="468"/>
      <c r="L123" s="468">
        <v>4</v>
      </c>
      <c r="M123" s="508">
        <f t="shared" si="8"/>
        <v>31</v>
      </c>
      <c r="N123" s="509">
        <v>0.0012458680555555554</v>
      </c>
      <c r="O123" s="252">
        <v>0.0008518402777777778</v>
      </c>
      <c r="P123" s="228">
        <v>0.0014057523148148148</v>
      </c>
      <c r="Q123" s="228">
        <v>0.0012517013888888888</v>
      </c>
      <c r="R123" s="228">
        <v>0.0015720254629629632</v>
      </c>
      <c r="S123" s="228">
        <v>0.0012491550925925925</v>
      </c>
      <c r="T123" s="228">
        <v>0.0012458680555555554</v>
      </c>
      <c r="U123" s="228">
        <v>0.0015747222222222221</v>
      </c>
      <c r="V123" s="228">
        <v>0.0014191666666666667</v>
      </c>
      <c r="W123" s="228">
        <v>0.0012829745370370371</v>
      </c>
      <c r="X123" s="228">
        <v>0.0012911458333333332</v>
      </c>
      <c r="Y123" s="228">
        <v>0.0013390740740740741</v>
      </c>
      <c r="Z123" s="228">
        <v>0.0012894328703703703</v>
      </c>
      <c r="AA123" s="228"/>
      <c r="AB123" s="228"/>
      <c r="AC123" s="228"/>
      <c r="AD123" s="228"/>
      <c r="AE123" s="228"/>
      <c r="AF123" s="253"/>
      <c r="AG123" s="254">
        <v>0.0009579745370370371</v>
      </c>
      <c r="AH123" s="228">
        <v>0.0008896527777777777</v>
      </c>
      <c r="AI123" s="228">
        <v>0.0008859375</v>
      </c>
      <c r="AJ123" s="228">
        <v>0.0009166435185185186</v>
      </c>
      <c r="AK123" s="228">
        <v>0.0009044328703703702</v>
      </c>
      <c r="AL123" s="228">
        <v>0.0008725810185185186</v>
      </c>
      <c r="AM123" s="228">
        <v>0.0009110185185185186</v>
      </c>
      <c r="AN123" s="228">
        <v>0.0009496064814814814</v>
      </c>
      <c r="AO123" s="228">
        <v>0.000872986111111111</v>
      </c>
      <c r="AP123" s="228">
        <v>0.0008620138888888888</v>
      </c>
      <c r="AQ123" s="228">
        <v>0.0008727083333333333</v>
      </c>
      <c r="AR123" s="228">
        <v>0.0008666782407407407</v>
      </c>
      <c r="AS123" s="228">
        <v>0.0008947685185185186</v>
      </c>
      <c r="AT123" s="228">
        <v>0.0008722569444444445</v>
      </c>
      <c r="AU123" s="228">
        <v>0.0009354166666666668</v>
      </c>
      <c r="AV123" s="228">
        <v>0.0008595949074074074</v>
      </c>
      <c r="AW123" s="228">
        <v>0.0008640856481481482</v>
      </c>
      <c r="AX123" s="228">
        <v>0.0008518402777777778</v>
      </c>
      <c r="AY123" s="228">
        <v>0.0008523263888888889</v>
      </c>
      <c r="AZ123" s="228">
        <v>0.0008711689814814816</v>
      </c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  <c r="BX123" s="228"/>
      <c r="BY123" s="253"/>
      <c r="BZ123" s="253"/>
      <c r="CA123" s="253"/>
      <c r="CB123" s="253"/>
      <c r="CC123" s="253"/>
      <c r="CD123" s="253"/>
      <c r="CE123" s="253"/>
      <c r="CF123" s="253"/>
      <c r="CG123" s="253"/>
      <c r="CH123" s="253"/>
      <c r="CI123" s="253"/>
      <c r="CJ123" s="253"/>
      <c r="CK123" s="253"/>
      <c r="CL123" s="253"/>
      <c r="CM123" s="253"/>
      <c r="CN123" s="253"/>
      <c r="CO123" s="253"/>
      <c r="CP123" s="253"/>
      <c r="CQ123" s="253"/>
      <c r="CR123" s="253"/>
      <c r="CS123" s="253"/>
      <c r="CT123" s="253"/>
      <c r="CU123" s="253"/>
      <c r="CV123" s="253"/>
      <c r="CW123" s="253"/>
      <c r="CX123" s="253"/>
      <c r="CY123" s="253"/>
      <c r="CZ123" s="253"/>
      <c r="DA123" s="253"/>
      <c r="DB123" s="253"/>
      <c r="DC123" s="253"/>
      <c r="DD123" s="253"/>
      <c r="DE123" s="253"/>
      <c r="DF123" s="253"/>
      <c r="DG123" s="253"/>
      <c r="DH123" s="253"/>
      <c r="DI123" s="253"/>
      <c r="DJ123" s="253"/>
      <c r="DK123" s="253"/>
      <c r="DL123" s="253"/>
      <c r="DM123" s="253"/>
      <c r="DN123" s="253"/>
      <c r="DO123" s="253"/>
      <c r="DP123" s="253"/>
      <c r="DQ123" s="253"/>
      <c r="DR123" s="253"/>
      <c r="DS123" s="253"/>
      <c r="DT123" s="253"/>
      <c r="DU123" s="253"/>
      <c r="DV123" s="253"/>
      <c r="DW123" s="253"/>
      <c r="DX123" s="253"/>
      <c r="DY123" s="253"/>
      <c r="DZ123" s="253"/>
      <c r="EA123" s="253"/>
      <c r="EB123" s="253"/>
      <c r="EC123" s="253"/>
      <c r="ED123" s="253"/>
      <c r="EE123" s="253"/>
      <c r="EF123" s="253"/>
      <c r="EG123" s="253"/>
      <c r="EH123" s="253"/>
      <c r="EI123" s="253"/>
      <c r="EJ123" s="253"/>
      <c r="EK123" s="253"/>
      <c r="EL123" s="253"/>
      <c r="EM123" s="253"/>
      <c r="EN123" s="253"/>
      <c r="EO123" s="253"/>
      <c r="EP123" s="253"/>
      <c r="EQ123" s="253"/>
      <c r="ER123" s="253"/>
      <c r="ES123" s="253"/>
      <c r="ET123" s="253"/>
      <c r="EU123" s="253"/>
      <c r="EV123" s="253"/>
      <c r="EW123" s="253"/>
      <c r="EX123" s="253"/>
      <c r="EY123" s="253"/>
      <c r="EZ123" s="253"/>
      <c r="FA123" s="253"/>
      <c r="FB123" s="253"/>
      <c r="FC123" s="253"/>
      <c r="FD123" s="253"/>
      <c r="FE123" s="253"/>
      <c r="FF123" s="253"/>
      <c r="FG123" s="253"/>
      <c r="FH123" s="253"/>
      <c r="FI123" s="253"/>
      <c r="FJ123" s="253"/>
      <c r="FK123" s="253"/>
      <c r="FL123" s="253"/>
      <c r="FM123" s="253"/>
      <c r="FN123" s="253"/>
      <c r="FO123" s="253"/>
      <c r="FP123" s="253"/>
      <c r="FQ123" s="253"/>
      <c r="FR123" s="253"/>
      <c r="FS123" s="253"/>
      <c r="FT123" s="253"/>
      <c r="FU123" s="253"/>
      <c r="FV123" s="253"/>
      <c r="FW123" s="253"/>
      <c r="FX123" s="228"/>
      <c r="FY123" s="228"/>
      <c r="FZ123" s="228"/>
      <c r="GA123" s="228"/>
      <c r="GB123" s="228"/>
      <c r="GC123" s="228"/>
      <c r="GD123" s="228"/>
      <c r="GE123" s="228"/>
      <c r="GF123" s="228"/>
      <c r="GG123" s="228"/>
      <c r="GH123" s="228"/>
      <c r="GI123" s="228"/>
      <c r="GJ123" s="228"/>
      <c r="GK123" s="228"/>
      <c r="GL123" s="228"/>
      <c r="GM123" s="228"/>
      <c r="GN123" s="228"/>
      <c r="GO123" s="228"/>
      <c r="GP123" s="228"/>
      <c r="GQ123" s="228"/>
      <c r="GR123" s="228"/>
      <c r="GS123" s="228"/>
      <c r="GT123" s="228"/>
      <c r="GU123" s="228"/>
      <c r="GV123" s="228"/>
      <c r="GW123" s="228"/>
      <c r="GX123" s="228"/>
      <c r="GY123" s="228"/>
      <c r="GZ123" s="228"/>
      <c r="HA123" s="228"/>
      <c r="HB123" s="228"/>
      <c r="HC123" s="228"/>
      <c r="HD123" s="228"/>
      <c r="HE123" s="228"/>
      <c r="HF123" s="228"/>
      <c r="HG123" s="228"/>
      <c r="HH123" s="228"/>
      <c r="HI123" s="228"/>
      <c r="HJ123" s="228"/>
      <c r="HK123" s="228"/>
      <c r="HL123" s="228"/>
      <c r="HM123" s="228"/>
      <c r="HN123" s="228"/>
      <c r="HO123" s="228"/>
      <c r="HP123" s="228"/>
      <c r="HQ123" s="228"/>
      <c r="HR123" s="228"/>
    </row>
    <row r="124" spans="1:226" ht="12.75">
      <c r="A124" s="160">
        <v>166</v>
      </c>
      <c r="B124" s="161" t="s">
        <v>142</v>
      </c>
      <c r="C124" s="128" t="s">
        <v>29</v>
      </c>
      <c r="D124" s="232">
        <f t="shared" si="7"/>
        <v>0.002117025462962963</v>
      </c>
      <c r="E124" s="162"/>
      <c r="F124" s="163"/>
      <c r="G124" s="163">
        <v>4</v>
      </c>
      <c r="H124" s="163"/>
      <c r="I124" s="163"/>
      <c r="J124" s="163"/>
      <c r="K124" s="466"/>
      <c r="L124" s="466">
        <v>4</v>
      </c>
      <c r="M124" s="508">
        <f t="shared" si="8"/>
        <v>22</v>
      </c>
      <c r="N124" s="509">
        <v>0.0012635300925925926</v>
      </c>
      <c r="O124" s="252">
        <v>0.0008534953703703705</v>
      </c>
      <c r="P124" s="228">
        <v>0.0014014004629629628</v>
      </c>
      <c r="Q124" s="228">
        <v>0.0025311921296296293</v>
      </c>
      <c r="R124" s="228">
        <v>0.0012672916666666668</v>
      </c>
      <c r="S124" s="228">
        <v>0.0012677083333333331</v>
      </c>
      <c r="T124" s="228">
        <v>0.001272337962962963</v>
      </c>
      <c r="U124" s="228">
        <v>0.0014195717592592593</v>
      </c>
      <c r="V124" s="228">
        <v>0.0012658796296296296</v>
      </c>
      <c r="W124" s="228">
        <v>0.001264409722222222</v>
      </c>
      <c r="X124" s="228">
        <v>0.0012635300925925926</v>
      </c>
      <c r="Y124" s="228">
        <v>0.0012689351851851852</v>
      </c>
      <c r="Z124" s="228"/>
      <c r="AA124" s="228"/>
      <c r="AB124" s="228"/>
      <c r="AC124" s="228"/>
      <c r="AD124" s="228"/>
      <c r="AE124" s="228"/>
      <c r="AF124" s="253"/>
      <c r="AG124" s="254">
        <v>0.0009973726851851851</v>
      </c>
      <c r="AH124" s="228">
        <v>0.0009108796296296295</v>
      </c>
      <c r="AI124" s="228">
        <v>0.0008634259259259259</v>
      </c>
      <c r="AJ124" s="228">
        <v>0.0008652430555555556</v>
      </c>
      <c r="AK124" s="228">
        <v>0.0008592245370370369</v>
      </c>
      <c r="AL124" s="228">
        <v>0.0009607523148148149</v>
      </c>
      <c r="AM124" s="228">
        <v>0.0008759953703703704</v>
      </c>
      <c r="AN124" s="228">
        <v>0.0008534953703703705</v>
      </c>
      <c r="AO124" s="228">
        <v>0.000856412037037037</v>
      </c>
      <c r="AP124" s="228">
        <v>0.0008625347222222221</v>
      </c>
      <c r="AQ124" s="228">
        <v>0.0008907523148148148</v>
      </c>
      <c r="AR124" s="228">
        <v>0.0008635532407407407</v>
      </c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8"/>
      <c r="BU124" s="228"/>
      <c r="BV124" s="228"/>
      <c r="BW124" s="228"/>
      <c r="BX124" s="228"/>
      <c r="BY124" s="253"/>
      <c r="BZ124" s="253"/>
      <c r="CA124" s="253"/>
      <c r="CB124" s="253"/>
      <c r="CC124" s="253"/>
      <c r="CD124" s="253"/>
      <c r="CE124" s="253"/>
      <c r="CF124" s="253"/>
      <c r="CG124" s="253"/>
      <c r="CH124" s="253"/>
      <c r="CI124" s="253"/>
      <c r="CJ124" s="253"/>
      <c r="CK124" s="253"/>
      <c r="CL124" s="253"/>
      <c r="CM124" s="253"/>
      <c r="CN124" s="253"/>
      <c r="CO124" s="253"/>
      <c r="CP124" s="253"/>
      <c r="CQ124" s="253"/>
      <c r="CR124" s="253"/>
      <c r="CS124" s="253"/>
      <c r="CT124" s="253"/>
      <c r="CU124" s="253"/>
      <c r="CV124" s="253"/>
      <c r="CW124" s="253"/>
      <c r="CX124" s="253"/>
      <c r="CY124" s="253"/>
      <c r="CZ124" s="253"/>
      <c r="DA124" s="253"/>
      <c r="DB124" s="253"/>
      <c r="DC124" s="253"/>
      <c r="DD124" s="253"/>
      <c r="DE124" s="253"/>
      <c r="DF124" s="253"/>
      <c r="DG124" s="253"/>
      <c r="DH124" s="253"/>
      <c r="DI124" s="253"/>
      <c r="DJ124" s="253"/>
      <c r="DK124" s="253"/>
      <c r="DL124" s="253"/>
      <c r="DM124" s="253"/>
      <c r="DN124" s="253"/>
      <c r="DO124" s="253"/>
      <c r="DP124" s="253"/>
      <c r="DQ124" s="253"/>
      <c r="DR124" s="253"/>
      <c r="DS124" s="253"/>
      <c r="DT124" s="253"/>
      <c r="DU124" s="253"/>
      <c r="DV124" s="253"/>
      <c r="DW124" s="253"/>
      <c r="DX124" s="253"/>
      <c r="DY124" s="253"/>
      <c r="DZ124" s="253"/>
      <c r="EA124" s="253"/>
      <c r="EB124" s="253"/>
      <c r="EC124" s="253"/>
      <c r="ED124" s="253"/>
      <c r="EE124" s="253"/>
      <c r="EF124" s="253"/>
      <c r="EG124" s="253"/>
      <c r="EH124" s="253"/>
      <c r="EI124" s="253"/>
      <c r="EJ124" s="253"/>
      <c r="EK124" s="253"/>
      <c r="EL124" s="253"/>
      <c r="EM124" s="253"/>
      <c r="EN124" s="253"/>
      <c r="EO124" s="253"/>
      <c r="EP124" s="253"/>
      <c r="EQ124" s="253"/>
      <c r="ER124" s="253"/>
      <c r="ES124" s="253"/>
      <c r="ET124" s="253"/>
      <c r="EU124" s="253"/>
      <c r="EV124" s="253"/>
      <c r="EW124" s="253"/>
      <c r="EX124" s="253"/>
      <c r="EY124" s="253"/>
      <c r="EZ124" s="253"/>
      <c r="FA124" s="253"/>
      <c r="FB124" s="253"/>
      <c r="FC124" s="253"/>
      <c r="FD124" s="253"/>
      <c r="FE124" s="253"/>
      <c r="FF124" s="253"/>
      <c r="FG124" s="253"/>
      <c r="FH124" s="253"/>
      <c r="FI124" s="253"/>
      <c r="FJ124" s="253"/>
      <c r="FK124" s="253"/>
      <c r="FL124" s="253"/>
      <c r="FM124" s="253"/>
      <c r="FN124" s="253"/>
      <c r="FO124" s="253"/>
      <c r="FP124" s="253"/>
      <c r="FQ124" s="253"/>
      <c r="FR124" s="253"/>
      <c r="FS124" s="253"/>
      <c r="FT124" s="253"/>
      <c r="FU124" s="253"/>
      <c r="FV124" s="253"/>
      <c r="FW124" s="253"/>
      <c r="FX124" s="228"/>
      <c r="FY124" s="228"/>
      <c r="FZ124" s="228"/>
      <c r="GA124" s="228"/>
      <c r="GB124" s="228"/>
      <c r="GC124" s="228"/>
      <c r="GD124" s="228"/>
      <c r="GE124" s="228"/>
      <c r="GF124" s="228"/>
      <c r="GG124" s="228"/>
      <c r="GH124" s="228"/>
      <c r="GI124" s="228"/>
      <c r="GJ124" s="228"/>
      <c r="GK124" s="228"/>
      <c r="GL124" s="228"/>
      <c r="GM124" s="228"/>
      <c r="GN124" s="228"/>
      <c r="GO124" s="228"/>
      <c r="GP124" s="228"/>
      <c r="GQ124" s="228"/>
      <c r="GR124" s="228"/>
      <c r="GS124" s="228"/>
      <c r="GT124" s="228"/>
      <c r="GU124" s="228"/>
      <c r="GV124" s="228"/>
      <c r="GW124" s="228"/>
      <c r="GX124" s="228"/>
      <c r="GY124" s="228"/>
      <c r="GZ124" s="228"/>
      <c r="HA124" s="228"/>
      <c r="HB124" s="228"/>
      <c r="HC124" s="228"/>
      <c r="HD124" s="228"/>
      <c r="HE124" s="228"/>
      <c r="HF124" s="228"/>
      <c r="HG124" s="228"/>
      <c r="HH124" s="228"/>
      <c r="HI124" s="228"/>
      <c r="HJ124" s="228"/>
      <c r="HK124" s="228"/>
      <c r="HL124" s="228"/>
      <c r="HM124" s="228"/>
      <c r="HN124" s="228"/>
      <c r="HO124" s="228"/>
      <c r="HP124" s="228"/>
      <c r="HQ124" s="228"/>
      <c r="HR124" s="228"/>
    </row>
    <row r="125" spans="1:226" ht="12.75">
      <c r="A125" s="168">
        <v>147</v>
      </c>
      <c r="B125" s="169" t="s">
        <v>141</v>
      </c>
      <c r="C125" s="146" t="s">
        <v>190</v>
      </c>
      <c r="D125" s="235">
        <f t="shared" si="7"/>
        <v>0.0021172106481481484</v>
      </c>
      <c r="E125" s="170"/>
      <c r="F125" s="171"/>
      <c r="G125" s="171"/>
      <c r="H125" s="171" t="s">
        <v>178</v>
      </c>
      <c r="I125" s="171"/>
      <c r="J125" s="171"/>
      <c r="K125" s="469"/>
      <c r="L125" s="469" t="s">
        <v>178</v>
      </c>
      <c r="M125" s="508">
        <f t="shared" si="8"/>
        <v>24</v>
      </c>
      <c r="N125" s="509">
        <v>0.0012524537037037038</v>
      </c>
      <c r="O125" s="252">
        <v>0.0008647569444444445</v>
      </c>
      <c r="P125" s="228">
        <v>0.0013975694444444446</v>
      </c>
      <c r="Q125" s="228">
        <v>0.0012595833333333333</v>
      </c>
      <c r="R125" s="228">
        <v>0.0012524537037037038</v>
      </c>
      <c r="S125" s="228">
        <v>0.0015927314814814814</v>
      </c>
      <c r="T125" s="228">
        <v>0.0014302893518518519</v>
      </c>
      <c r="U125" s="228">
        <v>0.0012656018518518517</v>
      </c>
      <c r="V125" s="228">
        <v>0.0012654976851851853</v>
      </c>
      <c r="W125" s="228">
        <v>0.0014354050925925925</v>
      </c>
      <c r="X125" s="228">
        <v>0.0012678125</v>
      </c>
      <c r="Y125" s="228"/>
      <c r="Z125" s="228"/>
      <c r="AA125" s="228"/>
      <c r="AB125" s="228"/>
      <c r="AC125" s="228"/>
      <c r="AD125" s="228"/>
      <c r="AE125" s="228"/>
      <c r="AF125" s="253"/>
      <c r="AG125" s="254">
        <v>0.0009494560185185186</v>
      </c>
      <c r="AH125" s="228">
        <v>0.0008845486111111111</v>
      </c>
      <c r="AI125" s="228">
        <v>0.000877662037037037</v>
      </c>
      <c r="AJ125" s="228">
        <v>0.0008755787037037036</v>
      </c>
      <c r="AK125" s="228">
        <v>0.0008973032407407409</v>
      </c>
      <c r="AL125" s="228">
        <v>0.0008761111111111113</v>
      </c>
      <c r="AM125" s="228">
        <v>0.0008647569444444445</v>
      </c>
      <c r="AN125" s="228">
        <v>0.0009904398148148149</v>
      </c>
      <c r="AO125" s="228">
        <v>0.0008781018518518518</v>
      </c>
      <c r="AP125" s="228">
        <v>0.0008685763888888889</v>
      </c>
      <c r="AQ125" s="228">
        <v>0.0008702199074074073</v>
      </c>
      <c r="AR125" s="228">
        <v>0.0008691435185185186</v>
      </c>
      <c r="AS125" s="228">
        <v>0.0010510416666666667</v>
      </c>
      <c r="AT125" s="228">
        <v>0.0010351388888888888</v>
      </c>
      <c r="AU125" s="228">
        <v>0.0008782175925925927</v>
      </c>
      <c r="AV125" s="228"/>
      <c r="AW125" s="228"/>
      <c r="AX125" s="228"/>
      <c r="AY125" s="228"/>
      <c r="AZ125" s="228"/>
      <c r="BA125" s="228"/>
      <c r="BB125" s="228"/>
      <c r="BC125" s="228"/>
      <c r="BD125" s="228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228"/>
      <c r="BR125" s="228"/>
      <c r="BS125" s="228"/>
      <c r="BT125" s="228"/>
      <c r="BU125" s="228"/>
      <c r="BV125" s="228"/>
      <c r="BW125" s="228"/>
      <c r="BX125" s="228"/>
      <c r="BY125" s="253"/>
      <c r="BZ125" s="253"/>
      <c r="CA125" s="253"/>
      <c r="CB125" s="253"/>
      <c r="CC125" s="253"/>
      <c r="CD125" s="253"/>
      <c r="CE125" s="253"/>
      <c r="CF125" s="253"/>
      <c r="CG125" s="253"/>
      <c r="CH125" s="253"/>
      <c r="CI125" s="253"/>
      <c r="CJ125" s="253"/>
      <c r="CK125" s="253"/>
      <c r="CL125" s="253"/>
      <c r="CM125" s="253"/>
      <c r="CN125" s="253"/>
      <c r="CO125" s="253"/>
      <c r="CP125" s="253"/>
      <c r="CQ125" s="253"/>
      <c r="CR125" s="253"/>
      <c r="CS125" s="253"/>
      <c r="CT125" s="253"/>
      <c r="CU125" s="253"/>
      <c r="CV125" s="253"/>
      <c r="CW125" s="253"/>
      <c r="CX125" s="253"/>
      <c r="CY125" s="253"/>
      <c r="CZ125" s="253"/>
      <c r="DA125" s="253"/>
      <c r="DB125" s="253"/>
      <c r="DC125" s="253"/>
      <c r="DD125" s="253"/>
      <c r="DE125" s="253"/>
      <c r="DF125" s="253"/>
      <c r="DG125" s="253"/>
      <c r="DH125" s="253"/>
      <c r="DI125" s="253"/>
      <c r="DJ125" s="253"/>
      <c r="DK125" s="253"/>
      <c r="DL125" s="253"/>
      <c r="DM125" s="253"/>
      <c r="DN125" s="253"/>
      <c r="DO125" s="253"/>
      <c r="DP125" s="253"/>
      <c r="DQ125" s="253"/>
      <c r="DR125" s="253"/>
      <c r="DS125" s="253"/>
      <c r="DT125" s="253"/>
      <c r="DU125" s="253"/>
      <c r="DV125" s="253"/>
      <c r="DW125" s="253"/>
      <c r="DX125" s="253"/>
      <c r="DY125" s="253"/>
      <c r="DZ125" s="253"/>
      <c r="EA125" s="253"/>
      <c r="EB125" s="253"/>
      <c r="EC125" s="253"/>
      <c r="ED125" s="253"/>
      <c r="EE125" s="253"/>
      <c r="EF125" s="253"/>
      <c r="EG125" s="253"/>
      <c r="EH125" s="253"/>
      <c r="EI125" s="253"/>
      <c r="EJ125" s="253"/>
      <c r="EK125" s="253"/>
      <c r="EL125" s="253"/>
      <c r="EM125" s="253"/>
      <c r="EN125" s="253"/>
      <c r="EO125" s="253"/>
      <c r="EP125" s="253"/>
      <c r="EQ125" s="253"/>
      <c r="ER125" s="253"/>
      <c r="ES125" s="253"/>
      <c r="ET125" s="253"/>
      <c r="EU125" s="253"/>
      <c r="EV125" s="253"/>
      <c r="EW125" s="253"/>
      <c r="EX125" s="253"/>
      <c r="EY125" s="253"/>
      <c r="EZ125" s="253"/>
      <c r="FA125" s="253"/>
      <c r="FB125" s="253"/>
      <c r="FC125" s="253"/>
      <c r="FD125" s="253"/>
      <c r="FE125" s="253"/>
      <c r="FF125" s="253"/>
      <c r="FG125" s="253"/>
      <c r="FH125" s="253"/>
      <c r="FI125" s="253"/>
      <c r="FJ125" s="253"/>
      <c r="FK125" s="253"/>
      <c r="FL125" s="253"/>
      <c r="FM125" s="253"/>
      <c r="FN125" s="253"/>
      <c r="FO125" s="253"/>
      <c r="FP125" s="253"/>
      <c r="FQ125" s="253"/>
      <c r="FR125" s="253"/>
      <c r="FS125" s="253"/>
      <c r="FT125" s="253"/>
      <c r="FU125" s="253"/>
      <c r="FV125" s="253"/>
      <c r="FW125" s="253"/>
      <c r="FX125" s="228"/>
      <c r="FY125" s="228"/>
      <c r="FZ125" s="228"/>
      <c r="GA125" s="228"/>
      <c r="GB125" s="228"/>
      <c r="GC125" s="228"/>
      <c r="GD125" s="228"/>
      <c r="GE125" s="228"/>
      <c r="GF125" s="228"/>
      <c r="GG125" s="228"/>
      <c r="GH125" s="228"/>
      <c r="GI125" s="228"/>
      <c r="GJ125" s="228"/>
      <c r="GK125" s="228"/>
      <c r="GL125" s="228"/>
      <c r="GM125" s="228"/>
      <c r="GN125" s="228"/>
      <c r="GO125" s="228"/>
      <c r="GP125" s="228"/>
      <c r="GQ125" s="228"/>
      <c r="GR125" s="228"/>
      <c r="GS125" s="228"/>
      <c r="GT125" s="228"/>
      <c r="GU125" s="228"/>
      <c r="GV125" s="228"/>
      <c r="GW125" s="228"/>
      <c r="GX125" s="228"/>
      <c r="GY125" s="228"/>
      <c r="GZ125" s="228"/>
      <c r="HA125" s="228"/>
      <c r="HB125" s="228"/>
      <c r="HC125" s="228"/>
      <c r="HD125" s="228"/>
      <c r="HE125" s="228"/>
      <c r="HF125" s="228"/>
      <c r="HG125" s="228"/>
      <c r="HH125" s="228"/>
      <c r="HI125" s="228"/>
      <c r="HJ125" s="228"/>
      <c r="HK125" s="228"/>
      <c r="HL125" s="228"/>
      <c r="HM125" s="228"/>
      <c r="HN125" s="228"/>
      <c r="HO125" s="228"/>
      <c r="HP125" s="228"/>
      <c r="HQ125" s="228"/>
      <c r="HR125" s="228"/>
    </row>
    <row r="126" spans="1:226" ht="12.75">
      <c r="A126" s="160">
        <v>153</v>
      </c>
      <c r="B126" s="161" t="s">
        <v>148</v>
      </c>
      <c r="C126" s="128" t="s">
        <v>29</v>
      </c>
      <c r="D126" s="232">
        <f t="shared" si="7"/>
        <v>0.002127858796296296</v>
      </c>
      <c r="E126" s="162"/>
      <c r="F126" s="163"/>
      <c r="G126" s="163">
        <v>3</v>
      </c>
      <c r="H126" s="163"/>
      <c r="I126" s="163"/>
      <c r="J126" s="163"/>
      <c r="K126" s="466"/>
      <c r="L126" s="466">
        <v>3</v>
      </c>
      <c r="M126" s="508">
        <f t="shared" si="8"/>
        <v>32</v>
      </c>
      <c r="N126" s="509">
        <v>0.0012704513888888889</v>
      </c>
      <c r="O126" s="252">
        <v>0.0008574074074074073</v>
      </c>
      <c r="P126" s="228">
        <v>0.0013397337962962963</v>
      </c>
      <c r="Q126" s="228">
        <v>0.0012826967592592593</v>
      </c>
      <c r="R126" s="228">
        <v>0.0014702083333333336</v>
      </c>
      <c r="S126" s="228">
        <v>0.0012704513888888889</v>
      </c>
      <c r="T126" s="228">
        <v>0.001274513888888889</v>
      </c>
      <c r="U126" s="228">
        <v>0.0013424189814814815</v>
      </c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53"/>
      <c r="AG126" s="254">
        <v>0.0010344097222222222</v>
      </c>
      <c r="AH126" s="228">
        <v>0.0008813657407407407</v>
      </c>
      <c r="AI126" s="228">
        <v>0.0008781481481481482</v>
      </c>
      <c r="AJ126" s="228">
        <v>0.0008788425925925926</v>
      </c>
      <c r="AK126" s="228">
        <v>0.0008720254629629629</v>
      </c>
      <c r="AL126" s="228">
        <v>0.0008776851851851852</v>
      </c>
      <c r="AM126" s="228">
        <v>0.0010288773148148147</v>
      </c>
      <c r="AN126" s="228">
        <v>0.0008635532407407407</v>
      </c>
      <c r="AO126" s="228">
        <v>0.0008686458333333334</v>
      </c>
      <c r="AP126" s="228">
        <v>0.0008839351851851851</v>
      </c>
      <c r="AQ126" s="228">
        <v>0.0008682986111111112</v>
      </c>
      <c r="AR126" s="228">
        <v>0.0009589814814814816</v>
      </c>
      <c r="AS126" s="228">
        <v>0.0008726851851851851</v>
      </c>
      <c r="AT126" s="228">
        <v>0.001085625</v>
      </c>
      <c r="AU126" s="228">
        <v>0.0008589699074074074</v>
      </c>
      <c r="AV126" s="228">
        <v>0.0008574074074074073</v>
      </c>
      <c r="AW126" s="228">
        <v>0.0008582175925925926</v>
      </c>
      <c r="AX126" s="228">
        <v>0.0008666319444444443</v>
      </c>
      <c r="AY126" s="228">
        <v>0.0009347916666666666</v>
      </c>
      <c r="AZ126" s="228">
        <v>0.0008610185185185184</v>
      </c>
      <c r="BA126" s="228">
        <v>0.0010028356481481483</v>
      </c>
      <c r="BB126" s="228">
        <v>0.0008742708333333333</v>
      </c>
      <c r="BC126" s="228">
        <v>0.0008657986111111111</v>
      </c>
      <c r="BD126" s="228">
        <v>0.0008585648148148147</v>
      </c>
      <c r="BE126" s="228">
        <v>0.0008575694444444445</v>
      </c>
      <c r="BF126" s="228">
        <v>0.001009699074074074</v>
      </c>
      <c r="BG126" s="228"/>
      <c r="BH126" s="228"/>
      <c r="BI126" s="228"/>
      <c r="BJ126" s="228"/>
      <c r="BK126" s="228"/>
      <c r="BL126" s="228"/>
      <c r="BM126" s="228"/>
      <c r="BN126" s="228"/>
      <c r="BO126" s="228"/>
      <c r="BP126" s="228"/>
      <c r="BQ126" s="228"/>
      <c r="BR126" s="228"/>
      <c r="BS126" s="228"/>
      <c r="BT126" s="228"/>
      <c r="BU126" s="228"/>
      <c r="BV126" s="228"/>
      <c r="BW126" s="228"/>
      <c r="BX126" s="228"/>
      <c r="BY126" s="253"/>
      <c r="BZ126" s="253"/>
      <c r="CA126" s="253"/>
      <c r="CB126" s="253"/>
      <c r="CC126" s="253"/>
      <c r="CD126" s="253"/>
      <c r="CE126" s="253"/>
      <c r="CF126" s="253"/>
      <c r="CG126" s="253"/>
      <c r="CH126" s="253"/>
      <c r="CI126" s="253"/>
      <c r="CJ126" s="253"/>
      <c r="CK126" s="253"/>
      <c r="CL126" s="253"/>
      <c r="CM126" s="253"/>
      <c r="CN126" s="253"/>
      <c r="CO126" s="253"/>
      <c r="CP126" s="253"/>
      <c r="CQ126" s="253"/>
      <c r="CR126" s="253"/>
      <c r="CS126" s="253"/>
      <c r="CT126" s="253"/>
      <c r="CU126" s="253"/>
      <c r="CV126" s="253"/>
      <c r="CW126" s="253"/>
      <c r="CX126" s="253"/>
      <c r="CY126" s="253"/>
      <c r="CZ126" s="253"/>
      <c r="DA126" s="253"/>
      <c r="DB126" s="253"/>
      <c r="DC126" s="253"/>
      <c r="DD126" s="253"/>
      <c r="DE126" s="253"/>
      <c r="DF126" s="253"/>
      <c r="DG126" s="253"/>
      <c r="DH126" s="253"/>
      <c r="DI126" s="253"/>
      <c r="DJ126" s="253"/>
      <c r="DK126" s="253"/>
      <c r="DL126" s="253"/>
      <c r="DM126" s="253"/>
      <c r="DN126" s="253"/>
      <c r="DO126" s="253"/>
      <c r="DP126" s="253"/>
      <c r="DQ126" s="253"/>
      <c r="DR126" s="253"/>
      <c r="DS126" s="253"/>
      <c r="DT126" s="253"/>
      <c r="DU126" s="253"/>
      <c r="DV126" s="253"/>
      <c r="DW126" s="253"/>
      <c r="DX126" s="253"/>
      <c r="DY126" s="253"/>
      <c r="DZ126" s="253"/>
      <c r="EA126" s="253"/>
      <c r="EB126" s="253"/>
      <c r="EC126" s="253"/>
      <c r="ED126" s="253"/>
      <c r="EE126" s="253"/>
      <c r="EF126" s="253"/>
      <c r="EG126" s="253"/>
      <c r="EH126" s="253"/>
      <c r="EI126" s="253"/>
      <c r="EJ126" s="253"/>
      <c r="EK126" s="253"/>
      <c r="EL126" s="253"/>
      <c r="EM126" s="253"/>
      <c r="EN126" s="253"/>
      <c r="EO126" s="253"/>
      <c r="EP126" s="253"/>
      <c r="EQ126" s="253"/>
      <c r="ER126" s="253"/>
      <c r="ES126" s="253"/>
      <c r="ET126" s="253"/>
      <c r="EU126" s="253"/>
      <c r="EV126" s="253"/>
      <c r="EW126" s="253"/>
      <c r="EX126" s="253"/>
      <c r="EY126" s="253"/>
      <c r="EZ126" s="253"/>
      <c r="FA126" s="253"/>
      <c r="FB126" s="253"/>
      <c r="FC126" s="253"/>
      <c r="FD126" s="253"/>
      <c r="FE126" s="253"/>
      <c r="FF126" s="253"/>
      <c r="FG126" s="253"/>
      <c r="FH126" s="253"/>
      <c r="FI126" s="253"/>
      <c r="FJ126" s="253"/>
      <c r="FK126" s="253"/>
      <c r="FL126" s="253"/>
      <c r="FM126" s="253"/>
      <c r="FN126" s="253"/>
      <c r="FO126" s="253"/>
      <c r="FP126" s="253"/>
      <c r="FQ126" s="253"/>
      <c r="FR126" s="253"/>
      <c r="FS126" s="253"/>
      <c r="FT126" s="253"/>
      <c r="FU126" s="253"/>
      <c r="FV126" s="253"/>
      <c r="FW126" s="253"/>
      <c r="FX126" s="228"/>
      <c r="FY126" s="228"/>
      <c r="FZ126" s="228"/>
      <c r="GA126" s="228"/>
      <c r="GB126" s="228"/>
      <c r="GC126" s="228"/>
      <c r="GD126" s="228"/>
      <c r="GE126" s="228"/>
      <c r="GF126" s="228"/>
      <c r="GG126" s="228"/>
      <c r="GH126" s="228"/>
      <c r="GI126" s="228"/>
      <c r="GJ126" s="228"/>
      <c r="GK126" s="228"/>
      <c r="GL126" s="228"/>
      <c r="GM126" s="228"/>
      <c r="GN126" s="228"/>
      <c r="GO126" s="228"/>
      <c r="GP126" s="228"/>
      <c r="GQ126" s="228"/>
      <c r="GR126" s="228"/>
      <c r="GS126" s="228"/>
      <c r="GT126" s="228"/>
      <c r="GU126" s="228"/>
      <c r="GV126" s="228"/>
      <c r="GW126" s="228"/>
      <c r="GX126" s="228"/>
      <c r="GY126" s="228"/>
      <c r="GZ126" s="228"/>
      <c r="HA126" s="228"/>
      <c r="HB126" s="228"/>
      <c r="HC126" s="228"/>
      <c r="HD126" s="228"/>
      <c r="HE126" s="228"/>
      <c r="HF126" s="228"/>
      <c r="HG126" s="228"/>
      <c r="HH126" s="228"/>
      <c r="HI126" s="228"/>
      <c r="HJ126" s="228"/>
      <c r="HK126" s="228"/>
      <c r="HL126" s="228"/>
      <c r="HM126" s="228"/>
      <c r="HN126" s="228"/>
      <c r="HO126" s="228"/>
      <c r="HP126" s="228"/>
      <c r="HQ126" s="228"/>
      <c r="HR126" s="228"/>
    </row>
    <row r="127" spans="1:226" ht="12.75">
      <c r="A127" s="160">
        <v>165</v>
      </c>
      <c r="B127" s="161" t="s">
        <v>145</v>
      </c>
      <c r="C127" s="128" t="s">
        <v>29</v>
      </c>
      <c r="D127" s="232">
        <f t="shared" si="7"/>
        <v>0.002127974537037037</v>
      </c>
      <c r="E127" s="162"/>
      <c r="F127" s="163"/>
      <c r="G127" s="163">
        <v>2</v>
      </c>
      <c r="H127" s="163"/>
      <c r="I127" s="163"/>
      <c r="J127" s="163"/>
      <c r="K127" s="466"/>
      <c r="L127" s="466">
        <v>2</v>
      </c>
      <c r="M127" s="508">
        <f t="shared" si="8"/>
        <v>23</v>
      </c>
      <c r="N127" s="509">
        <v>0.0012649652777777778</v>
      </c>
      <c r="O127" s="252">
        <v>0.0008630092592592592</v>
      </c>
      <c r="P127" s="228">
        <v>0.001395324074074074</v>
      </c>
      <c r="Q127" s="228">
        <v>0.0012720023148148148</v>
      </c>
      <c r="R127" s="228">
        <v>0.0012677893518518518</v>
      </c>
      <c r="S127" s="228">
        <v>0.0013151620370370368</v>
      </c>
      <c r="T127" s="228">
        <v>0.0012873495370370372</v>
      </c>
      <c r="U127" s="228">
        <v>0.0012968402777777776</v>
      </c>
      <c r="V127" s="228">
        <v>0.0013899884259259262</v>
      </c>
      <c r="W127" s="228">
        <v>0.0012666666666666666</v>
      </c>
      <c r="X127" s="228">
        <v>0.0012804166666666665</v>
      </c>
      <c r="Y127" s="228">
        <v>0.001272986111111111</v>
      </c>
      <c r="Z127" s="228">
        <v>0.0012649652777777778</v>
      </c>
      <c r="AA127" s="228"/>
      <c r="AB127" s="228"/>
      <c r="AC127" s="228"/>
      <c r="AD127" s="228"/>
      <c r="AE127" s="228"/>
      <c r="AF127" s="253"/>
      <c r="AG127" s="254">
        <v>0.0009484027777777777</v>
      </c>
      <c r="AH127" s="228">
        <v>0.0008897106481481482</v>
      </c>
      <c r="AI127" s="228">
        <v>0.0010273263888888888</v>
      </c>
      <c r="AJ127" s="228">
        <v>0.0008717013888888889</v>
      </c>
      <c r="AK127" s="228">
        <v>0.0008938888888888888</v>
      </c>
      <c r="AL127" s="228">
        <v>0.0009996875000000001</v>
      </c>
      <c r="AM127" s="228">
        <v>0.0010606597222222222</v>
      </c>
      <c r="AN127" s="228">
        <v>0.0008710185185185185</v>
      </c>
      <c r="AO127" s="228">
        <v>0.0008787384259259259</v>
      </c>
      <c r="AP127" s="228">
        <v>0.0008714699074074075</v>
      </c>
      <c r="AQ127" s="228">
        <v>0.0009029629629629629</v>
      </c>
      <c r="AR127" s="228">
        <v>0.0008630092592592592</v>
      </c>
      <c r="AS127" s="228"/>
      <c r="AT127" s="228"/>
      <c r="AU127" s="228"/>
      <c r="AV127" s="228"/>
      <c r="AW127" s="228"/>
      <c r="AX127" s="228"/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228"/>
      <c r="BN127" s="228"/>
      <c r="BO127" s="228"/>
      <c r="BP127" s="228"/>
      <c r="BQ127" s="228"/>
      <c r="BR127" s="228"/>
      <c r="BS127" s="228"/>
      <c r="BT127" s="228"/>
      <c r="BU127" s="228"/>
      <c r="BV127" s="228"/>
      <c r="BW127" s="228"/>
      <c r="BX127" s="228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53"/>
      <c r="CY127" s="253"/>
      <c r="CZ127" s="253"/>
      <c r="DA127" s="253"/>
      <c r="DB127" s="253"/>
      <c r="DC127" s="253"/>
      <c r="DD127" s="253"/>
      <c r="DE127" s="253"/>
      <c r="DF127" s="253"/>
      <c r="DG127" s="253"/>
      <c r="DH127" s="253"/>
      <c r="DI127" s="253"/>
      <c r="DJ127" s="253"/>
      <c r="DK127" s="253"/>
      <c r="DL127" s="253"/>
      <c r="DM127" s="253"/>
      <c r="DN127" s="253"/>
      <c r="DO127" s="253"/>
      <c r="DP127" s="253"/>
      <c r="DQ127" s="253"/>
      <c r="DR127" s="253"/>
      <c r="DS127" s="253"/>
      <c r="DT127" s="253"/>
      <c r="DU127" s="253"/>
      <c r="DV127" s="253"/>
      <c r="DW127" s="253"/>
      <c r="DX127" s="253"/>
      <c r="DY127" s="253"/>
      <c r="DZ127" s="253"/>
      <c r="EA127" s="253"/>
      <c r="EB127" s="253"/>
      <c r="EC127" s="253"/>
      <c r="ED127" s="253"/>
      <c r="EE127" s="253"/>
      <c r="EF127" s="253"/>
      <c r="EG127" s="253"/>
      <c r="EH127" s="253"/>
      <c r="EI127" s="253"/>
      <c r="EJ127" s="253"/>
      <c r="EK127" s="253"/>
      <c r="EL127" s="253"/>
      <c r="EM127" s="253"/>
      <c r="EN127" s="253"/>
      <c r="EO127" s="253"/>
      <c r="EP127" s="253"/>
      <c r="EQ127" s="253"/>
      <c r="ER127" s="253"/>
      <c r="ES127" s="253"/>
      <c r="ET127" s="253"/>
      <c r="EU127" s="253"/>
      <c r="EV127" s="253"/>
      <c r="EW127" s="253"/>
      <c r="EX127" s="253"/>
      <c r="EY127" s="253"/>
      <c r="EZ127" s="253"/>
      <c r="FA127" s="253"/>
      <c r="FB127" s="253"/>
      <c r="FC127" s="253"/>
      <c r="FD127" s="253"/>
      <c r="FE127" s="253"/>
      <c r="FF127" s="253"/>
      <c r="FG127" s="253"/>
      <c r="FH127" s="253"/>
      <c r="FI127" s="253"/>
      <c r="FJ127" s="253"/>
      <c r="FK127" s="253"/>
      <c r="FL127" s="253"/>
      <c r="FM127" s="253"/>
      <c r="FN127" s="253"/>
      <c r="FO127" s="253"/>
      <c r="FP127" s="253"/>
      <c r="FQ127" s="253"/>
      <c r="FR127" s="253"/>
      <c r="FS127" s="253"/>
      <c r="FT127" s="253"/>
      <c r="FU127" s="253"/>
      <c r="FV127" s="253"/>
      <c r="FW127" s="253"/>
      <c r="FX127" s="228"/>
      <c r="FY127" s="228"/>
      <c r="FZ127" s="228"/>
      <c r="GA127" s="228"/>
      <c r="GB127" s="228"/>
      <c r="GC127" s="228"/>
      <c r="GD127" s="228"/>
      <c r="GE127" s="228"/>
      <c r="GF127" s="228"/>
      <c r="GG127" s="228"/>
      <c r="GH127" s="228"/>
      <c r="GI127" s="228"/>
      <c r="GJ127" s="228"/>
      <c r="GK127" s="228"/>
      <c r="GL127" s="228"/>
      <c r="GM127" s="228"/>
      <c r="GN127" s="228"/>
      <c r="GO127" s="228"/>
      <c r="GP127" s="228"/>
      <c r="GQ127" s="228"/>
      <c r="GR127" s="228"/>
      <c r="GS127" s="228"/>
      <c r="GT127" s="228"/>
      <c r="GU127" s="228"/>
      <c r="GV127" s="228"/>
      <c r="GW127" s="228"/>
      <c r="GX127" s="228"/>
      <c r="GY127" s="228"/>
      <c r="GZ127" s="228"/>
      <c r="HA127" s="228"/>
      <c r="HB127" s="228"/>
      <c r="HC127" s="228"/>
      <c r="HD127" s="228"/>
      <c r="HE127" s="228"/>
      <c r="HF127" s="228"/>
      <c r="HG127" s="228"/>
      <c r="HH127" s="228"/>
      <c r="HI127" s="228"/>
      <c r="HJ127" s="228"/>
      <c r="HK127" s="228"/>
      <c r="HL127" s="228"/>
      <c r="HM127" s="228"/>
      <c r="HN127" s="228"/>
      <c r="HO127" s="228"/>
      <c r="HP127" s="228"/>
      <c r="HQ127" s="228"/>
      <c r="HR127" s="228"/>
    </row>
    <row r="128" spans="1:226" ht="12.75">
      <c r="A128" s="156">
        <v>23</v>
      </c>
      <c r="B128" s="28" t="s">
        <v>140</v>
      </c>
      <c r="C128" s="126" t="s">
        <v>242</v>
      </c>
      <c r="D128" s="231">
        <f t="shared" si="7"/>
        <v>0.002132951388888889</v>
      </c>
      <c r="E128" s="157">
        <v>4</v>
      </c>
      <c r="F128" s="22"/>
      <c r="G128" s="22"/>
      <c r="H128" s="22"/>
      <c r="I128" s="22"/>
      <c r="J128" s="22"/>
      <c r="K128" s="465"/>
      <c r="L128" s="465">
        <v>1</v>
      </c>
      <c r="M128" s="508">
        <f t="shared" si="8"/>
        <v>8</v>
      </c>
      <c r="N128" s="509">
        <v>0.0012515972222222223</v>
      </c>
      <c r="O128" s="252">
        <v>0.0008813541666666667</v>
      </c>
      <c r="P128" s="228">
        <v>0.0013360416666666666</v>
      </c>
      <c r="Q128" s="228">
        <v>0.0012585416666666667</v>
      </c>
      <c r="R128" s="228">
        <v>0.001371747685185185</v>
      </c>
      <c r="S128" s="228">
        <v>0.0012515972222222223</v>
      </c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53"/>
      <c r="AG128" s="254">
        <v>0.0010141435185185186</v>
      </c>
      <c r="AH128" s="228">
        <v>0.0009018055555555555</v>
      </c>
      <c r="AI128" s="228">
        <v>0.0008813541666666667</v>
      </c>
      <c r="AJ128" s="228">
        <v>0.0008871990740740741</v>
      </c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/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  <c r="BU128" s="228"/>
      <c r="BV128" s="228"/>
      <c r="BW128" s="228"/>
      <c r="BX128" s="228"/>
      <c r="BY128" s="253"/>
      <c r="BZ128" s="253"/>
      <c r="CA128" s="253"/>
      <c r="CB128" s="253"/>
      <c r="CC128" s="253"/>
      <c r="CD128" s="253"/>
      <c r="CE128" s="253"/>
      <c r="CF128" s="253"/>
      <c r="CG128" s="253"/>
      <c r="CH128" s="253"/>
      <c r="CI128" s="253"/>
      <c r="CJ128" s="253"/>
      <c r="CK128" s="253"/>
      <c r="CL128" s="253"/>
      <c r="CM128" s="253"/>
      <c r="CN128" s="253"/>
      <c r="CO128" s="253"/>
      <c r="CP128" s="253"/>
      <c r="CQ128" s="253"/>
      <c r="CR128" s="253"/>
      <c r="CS128" s="253"/>
      <c r="CT128" s="253"/>
      <c r="CU128" s="253"/>
      <c r="CV128" s="253"/>
      <c r="CW128" s="253"/>
      <c r="CX128" s="253"/>
      <c r="CY128" s="253"/>
      <c r="CZ128" s="253"/>
      <c r="DA128" s="253"/>
      <c r="DB128" s="253"/>
      <c r="DC128" s="253"/>
      <c r="DD128" s="253"/>
      <c r="DE128" s="253"/>
      <c r="DF128" s="253"/>
      <c r="DG128" s="253"/>
      <c r="DH128" s="253"/>
      <c r="DI128" s="253"/>
      <c r="DJ128" s="253"/>
      <c r="DK128" s="253"/>
      <c r="DL128" s="253"/>
      <c r="DM128" s="253"/>
      <c r="DN128" s="253"/>
      <c r="DO128" s="253"/>
      <c r="DP128" s="253"/>
      <c r="DQ128" s="253"/>
      <c r="DR128" s="253"/>
      <c r="DS128" s="253"/>
      <c r="DT128" s="253"/>
      <c r="DU128" s="253"/>
      <c r="DV128" s="253"/>
      <c r="DW128" s="253"/>
      <c r="DX128" s="253"/>
      <c r="DY128" s="253"/>
      <c r="DZ128" s="253"/>
      <c r="EA128" s="253"/>
      <c r="EB128" s="253"/>
      <c r="EC128" s="253"/>
      <c r="ED128" s="253"/>
      <c r="EE128" s="253"/>
      <c r="EF128" s="253"/>
      <c r="EG128" s="253"/>
      <c r="EH128" s="253"/>
      <c r="EI128" s="253"/>
      <c r="EJ128" s="253"/>
      <c r="EK128" s="253"/>
      <c r="EL128" s="253"/>
      <c r="EM128" s="253"/>
      <c r="EN128" s="253"/>
      <c r="EO128" s="253"/>
      <c r="EP128" s="253"/>
      <c r="EQ128" s="253"/>
      <c r="ER128" s="253"/>
      <c r="ES128" s="253"/>
      <c r="ET128" s="253"/>
      <c r="EU128" s="253"/>
      <c r="EV128" s="253"/>
      <c r="EW128" s="253"/>
      <c r="EX128" s="253"/>
      <c r="EY128" s="253"/>
      <c r="EZ128" s="253"/>
      <c r="FA128" s="253"/>
      <c r="FB128" s="253"/>
      <c r="FC128" s="253"/>
      <c r="FD128" s="253"/>
      <c r="FE128" s="253"/>
      <c r="FF128" s="253"/>
      <c r="FG128" s="253"/>
      <c r="FH128" s="253"/>
      <c r="FI128" s="253"/>
      <c r="FJ128" s="253"/>
      <c r="FK128" s="253"/>
      <c r="FL128" s="253"/>
      <c r="FM128" s="253"/>
      <c r="FN128" s="253"/>
      <c r="FO128" s="253"/>
      <c r="FP128" s="253"/>
      <c r="FQ128" s="253"/>
      <c r="FR128" s="253"/>
      <c r="FS128" s="253"/>
      <c r="FT128" s="253"/>
      <c r="FU128" s="253"/>
      <c r="FV128" s="253"/>
      <c r="FW128" s="253"/>
      <c r="FX128" s="228"/>
      <c r="FY128" s="228"/>
      <c r="FZ128" s="228"/>
      <c r="GA128" s="228"/>
      <c r="GB128" s="228"/>
      <c r="GC128" s="228"/>
      <c r="GD128" s="228"/>
      <c r="GE128" s="228"/>
      <c r="GF128" s="228"/>
      <c r="GG128" s="228"/>
      <c r="GH128" s="228"/>
      <c r="GI128" s="228"/>
      <c r="GJ128" s="228"/>
      <c r="GK128" s="228"/>
      <c r="GL128" s="228"/>
      <c r="GM128" s="228"/>
      <c r="GN128" s="228"/>
      <c r="GO128" s="228"/>
      <c r="GP128" s="228"/>
      <c r="GQ128" s="228"/>
      <c r="GR128" s="228"/>
      <c r="GS128" s="228"/>
      <c r="GT128" s="228"/>
      <c r="GU128" s="228"/>
      <c r="GV128" s="228"/>
      <c r="GW128" s="228"/>
      <c r="GX128" s="228"/>
      <c r="GY128" s="228"/>
      <c r="GZ128" s="228"/>
      <c r="HA128" s="228"/>
      <c r="HB128" s="228"/>
      <c r="HC128" s="228"/>
      <c r="HD128" s="228"/>
      <c r="HE128" s="228"/>
      <c r="HF128" s="228"/>
      <c r="HG128" s="228"/>
      <c r="HH128" s="228"/>
      <c r="HI128" s="228"/>
      <c r="HJ128" s="228"/>
      <c r="HK128" s="228"/>
      <c r="HL128" s="228"/>
      <c r="HM128" s="228"/>
      <c r="HN128" s="228"/>
      <c r="HO128" s="228"/>
      <c r="HP128" s="228"/>
      <c r="HQ128" s="228"/>
      <c r="HR128" s="228"/>
    </row>
    <row r="129" spans="1:226" ht="12.75">
      <c r="A129" s="172">
        <v>21</v>
      </c>
      <c r="B129" s="173" t="s">
        <v>147</v>
      </c>
      <c r="C129" s="190" t="s">
        <v>12</v>
      </c>
      <c r="D129" s="236">
        <f t="shared" si="7"/>
        <v>0.0021356828703703703</v>
      </c>
      <c r="E129" s="174"/>
      <c r="F129" s="175"/>
      <c r="G129" s="175"/>
      <c r="H129" s="175"/>
      <c r="I129" s="175">
        <v>10</v>
      </c>
      <c r="J129" s="175"/>
      <c r="K129" s="470"/>
      <c r="L129" s="470">
        <v>10</v>
      </c>
      <c r="M129" s="508">
        <f t="shared" si="8"/>
        <v>23</v>
      </c>
      <c r="N129" s="509">
        <v>0.001268576388888889</v>
      </c>
      <c r="O129" s="252">
        <v>0.0008671064814814814</v>
      </c>
      <c r="P129" s="228">
        <v>0.001320740740740741</v>
      </c>
      <c r="Q129" s="228">
        <v>0.001268576388888889</v>
      </c>
      <c r="R129" s="228">
        <v>0.0012728819444444443</v>
      </c>
      <c r="S129" s="228">
        <v>0.0012916435185185186</v>
      </c>
      <c r="T129" s="228">
        <v>0.0013529976851851852</v>
      </c>
      <c r="U129" s="228">
        <v>0.0012752199074074074</v>
      </c>
      <c r="V129" s="228">
        <v>0.0012702546296296296</v>
      </c>
      <c r="W129" s="228">
        <v>0.001270613425925926</v>
      </c>
      <c r="X129" s="228">
        <v>0.0012757291666666668</v>
      </c>
      <c r="Y129" s="228"/>
      <c r="Z129" s="228"/>
      <c r="AA129" s="228"/>
      <c r="AB129" s="228"/>
      <c r="AC129" s="228"/>
      <c r="AD129" s="228"/>
      <c r="AE129" s="228"/>
      <c r="AF129" s="253"/>
      <c r="AG129" s="254">
        <v>0.0009492361111111111</v>
      </c>
      <c r="AH129" s="228">
        <v>0.0008820949074074075</v>
      </c>
      <c r="AI129" s="228">
        <v>0.0008933333333333333</v>
      </c>
      <c r="AJ129" s="228">
        <v>0.0008766782407407408</v>
      </c>
      <c r="AK129" s="228">
        <v>0.0008825347222222222</v>
      </c>
      <c r="AL129" s="228">
        <v>0.0008808333333333333</v>
      </c>
      <c r="AM129" s="228">
        <v>0.0008829166666666665</v>
      </c>
      <c r="AN129" s="228">
        <v>0.000980625</v>
      </c>
      <c r="AO129" s="228">
        <v>0.0008965393518518519</v>
      </c>
      <c r="AP129" s="228">
        <v>0.0008757523148148149</v>
      </c>
      <c r="AQ129" s="228">
        <v>0.0008698611111111111</v>
      </c>
      <c r="AR129" s="228">
        <v>0.0008671064814814814</v>
      </c>
      <c r="AS129" s="228">
        <v>0.0008791898148148149</v>
      </c>
      <c r="AT129" s="228">
        <v>0.000871400462962963</v>
      </c>
      <c r="AU129" s="228"/>
      <c r="AV129" s="228"/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8"/>
      <c r="BV129" s="228"/>
      <c r="BW129" s="228"/>
      <c r="BX129" s="228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253"/>
      <c r="CX129" s="253"/>
      <c r="CY129" s="253"/>
      <c r="CZ129" s="253"/>
      <c r="DA129" s="253"/>
      <c r="DB129" s="253"/>
      <c r="DC129" s="253"/>
      <c r="DD129" s="253"/>
      <c r="DE129" s="253"/>
      <c r="DF129" s="253"/>
      <c r="DG129" s="253"/>
      <c r="DH129" s="253"/>
      <c r="DI129" s="253"/>
      <c r="DJ129" s="253"/>
      <c r="DK129" s="253"/>
      <c r="DL129" s="253"/>
      <c r="DM129" s="253"/>
      <c r="DN129" s="253"/>
      <c r="DO129" s="253"/>
      <c r="DP129" s="253"/>
      <c r="DQ129" s="253"/>
      <c r="DR129" s="253"/>
      <c r="DS129" s="253"/>
      <c r="DT129" s="253"/>
      <c r="DU129" s="253"/>
      <c r="DV129" s="253"/>
      <c r="DW129" s="253"/>
      <c r="DX129" s="253"/>
      <c r="DY129" s="253"/>
      <c r="DZ129" s="253"/>
      <c r="EA129" s="253"/>
      <c r="EB129" s="253"/>
      <c r="EC129" s="253"/>
      <c r="ED129" s="253"/>
      <c r="EE129" s="253"/>
      <c r="EF129" s="253"/>
      <c r="EG129" s="253"/>
      <c r="EH129" s="253"/>
      <c r="EI129" s="253"/>
      <c r="EJ129" s="253"/>
      <c r="EK129" s="253"/>
      <c r="EL129" s="253"/>
      <c r="EM129" s="253"/>
      <c r="EN129" s="253"/>
      <c r="EO129" s="253"/>
      <c r="EP129" s="253"/>
      <c r="EQ129" s="253"/>
      <c r="ER129" s="253"/>
      <c r="ES129" s="253"/>
      <c r="ET129" s="253"/>
      <c r="EU129" s="253"/>
      <c r="EV129" s="253"/>
      <c r="EW129" s="253"/>
      <c r="EX129" s="253"/>
      <c r="EY129" s="253"/>
      <c r="EZ129" s="253"/>
      <c r="FA129" s="253"/>
      <c r="FB129" s="253"/>
      <c r="FC129" s="253"/>
      <c r="FD129" s="253"/>
      <c r="FE129" s="253"/>
      <c r="FF129" s="253"/>
      <c r="FG129" s="253"/>
      <c r="FH129" s="253"/>
      <c r="FI129" s="253"/>
      <c r="FJ129" s="253"/>
      <c r="FK129" s="253"/>
      <c r="FL129" s="253"/>
      <c r="FM129" s="253"/>
      <c r="FN129" s="253"/>
      <c r="FO129" s="253"/>
      <c r="FP129" s="253"/>
      <c r="FQ129" s="253"/>
      <c r="FR129" s="253"/>
      <c r="FS129" s="253"/>
      <c r="FT129" s="253"/>
      <c r="FU129" s="253"/>
      <c r="FV129" s="253"/>
      <c r="FW129" s="253"/>
      <c r="FX129" s="228"/>
      <c r="FY129" s="228"/>
      <c r="FZ129" s="228"/>
      <c r="GA129" s="228"/>
      <c r="GB129" s="228"/>
      <c r="GC129" s="228"/>
      <c r="GD129" s="228"/>
      <c r="GE129" s="228"/>
      <c r="GF129" s="228"/>
      <c r="GG129" s="228"/>
      <c r="GH129" s="228"/>
      <c r="GI129" s="228"/>
      <c r="GJ129" s="228"/>
      <c r="GK129" s="228"/>
      <c r="GL129" s="228"/>
      <c r="GM129" s="228"/>
      <c r="GN129" s="228"/>
      <c r="GO129" s="228"/>
      <c r="GP129" s="228"/>
      <c r="GQ129" s="228"/>
      <c r="GR129" s="228"/>
      <c r="GS129" s="228"/>
      <c r="GT129" s="228"/>
      <c r="GU129" s="228"/>
      <c r="GV129" s="228"/>
      <c r="GW129" s="228"/>
      <c r="GX129" s="228"/>
      <c r="GY129" s="228"/>
      <c r="GZ129" s="228"/>
      <c r="HA129" s="228"/>
      <c r="HB129" s="228"/>
      <c r="HC129" s="228"/>
      <c r="HD129" s="228"/>
      <c r="HE129" s="228"/>
      <c r="HF129" s="228"/>
      <c r="HG129" s="228"/>
      <c r="HH129" s="228"/>
      <c r="HI129" s="228"/>
      <c r="HJ129" s="228"/>
      <c r="HK129" s="228"/>
      <c r="HL129" s="228"/>
      <c r="HM129" s="228"/>
      <c r="HN129" s="228"/>
      <c r="HO129" s="228"/>
      <c r="HP129" s="228"/>
      <c r="HQ129" s="228"/>
      <c r="HR129" s="228"/>
    </row>
    <row r="130" spans="1:226" ht="12.75">
      <c r="A130" s="160">
        <v>66</v>
      </c>
      <c r="B130" s="161" t="s">
        <v>146</v>
      </c>
      <c r="C130" s="128" t="s">
        <v>29</v>
      </c>
      <c r="D130" s="232">
        <f t="shared" si="7"/>
        <v>0.002136377314814815</v>
      </c>
      <c r="E130" s="162"/>
      <c r="F130" s="163"/>
      <c r="G130" s="163">
        <v>1</v>
      </c>
      <c r="H130" s="163"/>
      <c r="I130" s="163"/>
      <c r="J130" s="163"/>
      <c r="K130" s="466"/>
      <c r="L130" s="466">
        <v>1</v>
      </c>
      <c r="M130" s="508">
        <f t="shared" si="8"/>
        <v>20</v>
      </c>
      <c r="N130" s="509">
        <v>0.0012649768518518518</v>
      </c>
      <c r="O130" s="252">
        <v>0.000871400462962963</v>
      </c>
      <c r="P130" s="228">
        <v>0.0013880555555555556</v>
      </c>
      <c r="Q130" s="228">
        <v>0.0012892824074074074</v>
      </c>
      <c r="R130" s="228">
        <v>0.0012715509259259262</v>
      </c>
      <c r="S130" s="228">
        <v>0.0012649768518518518</v>
      </c>
      <c r="T130" s="228">
        <v>0.0013479861111111112</v>
      </c>
      <c r="U130" s="228">
        <v>0.001377824074074074</v>
      </c>
      <c r="V130" s="228">
        <v>0.0012650347222222223</v>
      </c>
      <c r="W130" s="228">
        <v>0.0012699305555555556</v>
      </c>
      <c r="X130" s="228">
        <v>0.0013953935185185187</v>
      </c>
      <c r="Y130" s="228"/>
      <c r="Z130" s="228"/>
      <c r="AA130" s="228"/>
      <c r="AB130" s="228"/>
      <c r="AC130" s="228"/>
      <c r="AD130" s="228"/>
      <c r="AE130" s="228"/>
      <c r="AF130" s="253"/>
      <c r="AG130" s="254">
        <v>0.0009978587962962964</v>
      </c>
      <c r="AH130" s="228">
        <v>0.0008727777777777778</v>
      </c>
      <c r="AI130" s="228">
        <v>0.0010195023148148149</v>
      </c>
      <c r="AJ130" s="228">
        <v>0.000871400462962963</v>
      </c>
      <c r="AK130" s="228">
        <v>0.000984236111111111</v>
      </c>
      <c r="AL130" s="228">
        <v>0.0008813078703703704</v>
      </c>
      <c r="AM130" s="228">
        <v>0.0010397106481481481</v>
      </c>
      <c r="AN130" s="228">
        <v>0.0009247569444444445</v>
      </c>
      <c r="AO130" s="228">
        <v>0.000873900462962963</v>
      </c>
      <c r="AP130" s="228">
        <v>0.0009693518518518518</v>
      </c>
      <c r="AQ130" s="228">
        <v>0.0008769791666666666</v>
      </c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8"/>
      <c r="BT130" s="228"/>
      <c r="BU130" s="228"/>
      <c r="BV130" s="228"/>
      <c r="BW130" s="228"/>
      <c r="BX130" s="228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253"/>
      <c r="CV130" s="253"/>
      <c r="CW130" s="253"/>
      <c r="CX130" s="253"/>
      <c r="CY130" s="253"/>
      <c r="CZ130" s="253"/>
      <c r="DA130" s="253"/>
      <c r="DB130" s="253"/>
      <c r="DC130" s="253"/>
      <c r="DD130" s="253"/>
      <c r="DE130" s="253"/>
      <c r="DF130" s="253"/>
      <c r="DG130" s="253"/>
      <c r="DH130" s="253"/>
      <c r="DI130" s="253"/>
      <c r="DJ130" s="253"/>
      <c r="DK130" s="253"/>
      <c r="DL130" s="253"/>
      <c r="DM130" s="253"/>
      <c r="DN130" s="253"/>
      <c r="DO130" s="253"/>
      <c r="DP130" s="253"/>
      <c r="DQ130" s="253"/>
      <c r="DR130" s="253"/>
      <c r="DS130" s="253"/>
      <c r="DT130" s="253"/>
      <c r="DU130" s="253"/>
      <c r="DV130" s="253"/>
      <c r="DW130" s="253"/>
      <c r="DX130" s="253"/>
      <c r="DY130" s="253"/>
      <c r="DZ130" s="253"/>
      <c r="EA130" s="253"/>
      <c r="EB130" s="253"/>
      <c r="EC130" s="253"/>
      <c r="ED130" s="253"/>
      <c r="EE130" s="253"/>
      <c r="EF130" s="253"/>
      <c r="EG130" s="253"/>
      <c r="EH130" s="253"/>
      <c r="EI130" s="253"/>
      <c r="EJ130" s="253"/>
      <c r="EK130" s="253"/>
      <c r="EL130" s="253"/>
      <c r="EM130" s="253"/>
      <c r="EN130" s="253"/>
      <c r="EO130" s="253"/>
      <c r="EP130" s="253"/>
      <c r="EQ130" s="253"/>
      <c r="ER130" s="253"/>
      <c r="ES130" s="253"/>
      <c r="ET130" s="253"/>
      <c r="EU130" s="253"/>
      <c r="EV130" s="253"/>
      <c r="EW130" s="253"/>
      <c r="EX130" s="253"/>
      <c r="EY130" s="253"/>
      <c r="EZ130" s="253"/>
      <c r="FA130" s="253"/>
      <c r="FB130" s="253"/>
      <c r="FC130" s="253"/>
      <c r="FD130" s="253"/>
      <c r="FE130" s="253"/>
      <c r="FF130" s="253"/>
      <c r="FG130" s="253"/>
      <c r="FH130" s="253"/>
      <c r="FI130" s="253"/>
      <c r="FJ130" s="253"/>
      <c r="FK130" s="253"/>
      <c r="FL130" s="253"/>
      <c r="FM130" s="253"/>
      <c r="FN130" s="253"/>
      <c r="FO130" s="253"/>
      <c r="FP130" s="253"/>
      <c r="FQ130" s="253"/>
      <c r="FR130" s="253"/>
      <c r="FS130" s="253"/>
      <c r="FT130" s="253"/>
      <c r="FU130" s="253"/>
      <c r="FV130" s="253"/>
      <c r="FW130" s="253"/>
      <c r="FX130" s="228"/>
      <c r="FY130" s="228"/>
      <c r="FZ130" s="228"/>
      <c r="GA130" s="228"/>
      <c r="GB130" s="228"/>
      <c r="GC130" s="228"/>
      <c r="GD130" s="228"/>
      <c r="GE130" s="228"/>
      <c r="GF130" s="228"/>
      <c r="GG130" s="228"/>
      <c r="GH130" s="228"/>
      <c r="GI130" s="228"/>
      <c r="GJ130" s="228"/>
      <c r="GK130" s="228"/>
      <c r="GL130" s="228"/>
      <c r="GM130" s="228"/>
      <c r="GN130" s="228"/>
      <c r="GO130" s="228"/>
      <c r="GP130" s="228"/>
      <c r="GQ130" s="228"/>
      <c r="GR130" s="228"/>
      <c r="GS130" s="228"/>
      <c r="GT130" s="228"/>
      <c r="GU130" s="228"/>
      <c r="GV130" s="228"/>
      <c r="GW130" s="228"/>
      <c r="GX130" s="228"/>
      <c r="GY130" s="228"/>
      <c r="GZ130" s="228"/>
      <c r="HA130" s="228"/>
      <c r="HB130" s="228"/>
      <c r="HC130" s="228"/>
      <c r="HD130" s="228"/>
      <c r="HE130" s="228"/>
      <c r="HF130" s="228"/>
      <c r="HG130" s="228"/>
      <c r="HH130" s="228"/>
      <c r="HI130" s="228"/>
      <c r="HJ130" s="228"/>
      <c r="HK130" s="228"/>
      <c r="HL130" s="228"/>
      <c r="HM130" s="228"/>
      <c r="HN130" s="228"/>
      <c r="HO130" s="228"/>
      <c r="HP130" s="228"/>
      <c r="HQ130" s="228"/>
      <c r="HR130" s="228"/>
    </row>
    <row r="131" spans="1:226" ht="12.75">
      <c r="A131" s="158">
        <v>466</v>
      </c>
      <c r="B131" s="1" t="s">
        <v>143</v>
      </c>
      <c r="C131" s="189" t="s">
        <v>326</v>
      </c>
      <c r="D131" s="233">
        <f t="shared" si="7"/>
        <v>0.0021379050925925923</v>
      </c>
      <c r="E131" s="147"/>
      <c r="F131" s="159"/>
      <c r="G131" s="159"/>
      <c r="H131" s="159"/>
      <c r="I131" s="159"/>
      <c r="J131" s="50"/>
      <c r="K131" s="467"/>
      <c r="L131" s="467"/>
      <c r="M131" s="508">
        <f t="shared" si="8"/>
        <v>15</v>
      </c>
      <c r="N131" s="509">
        <v>0.0012641435185185184</v>
      </c>
      <c r="O131" s="252">
        <v>0.0008737615740740741</v>
      </c>
      <c r="P131" s="228">
        <v>0.0013880092592592592</v>
      </c>
      <c r="Q131" s="228">
        <v>0.0012782060185185186</v>
      </c>
      <c r="R131" s="228">
        <v>0.0012677546296296295</v>
      </c>
      <c r="S131" s="228">
        <v>0.001271064814814815</v>
      </c>
      <c r="T131" s="228">
        <v>0.0012641435185185184</v>
      </c>
      <c r="U131" s="228">
        <v>0.0014021412037037034</v>
      </c>
      <c r="V131" s="228">
        <v>0.0012786921296296296</v>
      </c>
      <c r="W131" s="228">
        <v>0.0012663541666666667</v>
      </c>
      <c r="X131" s="228">
        <v>0.0012804398148148148</v>
      </c>
      <c r="Y131" s="228"/>
      <c r="Z131" s="228"/>
      <c r="AA131" s="228"/>
      <c r="AB131" s="228"/>
      <c r="AC131" s="228"/>
      <c r="AD131" s="228"/>
      <c r="AE131" s="228"/>
      <c r="AF131" s="253"/>
      <c r="AG131" s="254">
        <v>0.0009773726851851853</v>
      </c>
      <c r="AH131" s="228">
        <v>0.0008779513888888889</v>
      </c>
      <c r="AI131" s="228">
        <v>0.0009041435185185185</v>
      </c>
      <c r="AJ131" s="228">
        <v>0.0008831481481481482</v>
      </c>
      <c r="AK131" s="228">
        <v>0.0008971759259259259</v>
      </c>
      <c r="AL131" s="228">
        <v>0.0008737615740740741</v>
      </c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  <c r="AY131" s="228"/>
      <c r="AZ131" s="228"/>
      <c r="BA131" s="228"/>
      <c r="BB131" s="228"/>
      <c r="BC131" s="228"/>
      <c r="BD131" s="228"/>
      <c r="BE131" s="228"/>
      <c r="BF131" s="228"/>
      <c r="BG131" s="228"/>
      <c r="BH131" s="228"/>
      <c r="BI131" s="228"/>
      <c r="BJ131" s="228"/>
      <c r="BK131" s="228"/>
      <c r="BL131" s="228"/>
      <c r="BM131" s="228"/>
      <c r="BN131" s="228"/>
      <c r="BO131" s="228"/>
      <c r="BP131" s="228"/>
      <c r="BQ131" s="228"/>
      <c r="BR131" s="228"/>
      <c r="BS131" s="228"/>
      <c r="BT131" s="228"/>
      <c r="BU131" s="228"/>
      <c r="BV131" s="228"/>
      <c r="BW131" s="228"/>
      <c r="BX131" s="228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3"/>
      <c r="DK131" s="253"/>
      <c r="DL131" s="253"/>
      <c r="DM131" s="253"/>
      <c r="DN131" s="253"/>
      <c r="DO131" s="253"/>
      <c r="DP131" s="253"/>
      <c r="DQ131" s="253"/>
      <c r="DR131" s="253"/>
      <c r="DS131" s="253"/>
      <c r="DT131" s="253"/>
      <c r="DU131" s="253"/>
      <c r="DV131" s="253"/>
      <c r="DW131" s="253"/>
      <c r="DX131" s="253"/>
      <c r="DY131" s="253"/>
      <c r="DZ131" s="253"/>
      <c r="EA131" s="253"/>
      <c r="EB131" s="253"/>
      <c r="EC131" s="253"/>
      <c r="ED131" s="253"/>
      <c r="EE131" s="253"/>
      <c r="EF131" s="253"/>
      <c r="EG131" s="253"/>
      <c r="EH131" s="253"/>
      <c r="EI131" s="253"/>
      <c r="EJ131" s="253"/>
      <c r="EK131" s="253"/>
      <c r="EL131" s="253"/>
      <c r="EM131" s="253"/>
      <c r="EN131" s="253"/>
      <c r="EO131" s="253"/>
      <c r="EP131" s="253"/>
      <c r="EQ131" s="253"/>
      <c r="ER131" s="253"/>
      <c r="ES131" s="253"/>
      <c r="ET131" s="253"/>
      <c r="EU131" s="253"/>
      <c r="EV131" s="253"/>
      <c r="EW131" s="253"/>
      <c r="EX131" s="253"/>
      <c r="EY131" s="253"/>
      <c r="EZ131" s="253"/>
      <c r="FA131" s="253"/>
      <c r="FB131" s="253"/>
      <c r="FC131" s="253"/>
      <c r="FD131" s="253"/>
      <c r="FE131" s="253"/>
      <c r="FF131" s="253"/>
      <c r="FG131" s="253"/>
      <c r="FH131" s="253"/>
      <c r="FI131" s="253"/>
      <c r="FJ131" s="253"/>
      <c r="FK131" s="253"/>
      <c r="FL131" s="253"/>
      <c r="FM131" s="253"/>
      <c r="FN131" s="253"/>
      <c r="FO131" s="253"/>
      <c r="FP131" s="253"/>
      <c r="FQ131" s="253"/>
      <c r="FR131" s="253"/>
      <c r="FS131" s="253"/>
      <c r="FT131" s="253"/>
      <c r="FU131" s="253"/>
      <c r="FV131" s="253"/>
      <c r="FW131" s="253"/>
      <c r="FX131" s="228"/>
      <c r="FY131" s="228"/>
      <c r="FZ131" s="228"/>
      <c r="GA131" s="228"/>
      <c r="GB131" s="228"/>
      <c r="GC131" s="228"/>
      <c r="GD131" s="228"/>
      <c r="GE131" s="228"/>
      <c r="GF131" s="228"/>
      <c r="GG131" s="228"/>
      <c r="GH131" s="228"/>
      <c r="GI131" s="228"/>
      <c r="GJ131" s="228"/>
      <c r="GK131" s="228"/>
      <c r="GL131" s="228"/>
      <c r="GM131" s="228"/>
      <c r="GN131" s="228"/>
      <c r="GO131" s="228"/>
      <c r="GP131" s="228"/>
      <c r="GQ131" s="228"/>
      <c r="GR131" s="228"/>
      <c r="GS131" s="228"/>
      <c r="GT131" s="228"/>
      <c r="GU131" s="228"/>
      <c r="GV131" s="228"/>
      <c r="GW131" s="228"/>
      <c r="GX131" s="228"/>
      <c r="GY131" s="228"/>
      <c r="GZ131" s="228"/>
      <c r="HA131" s="228"/>
      <c r="HB131" s="228"/>
      <c r="HC131" s="228"/>
      <c r="HD131" s="228"/>
      <c r="HE131" s="228"/>
      <c r="HF131" s="228"/>
      <c r="HG131" s="228"/>
      <c r="HH131" s="228"/>
      <c r="HI131" s="228"/>
      <c r="HJ131" s="228"/>
      <c r="HK131" s="228"/>
      <c r="HL131" s="228"/>
      <c r="HM131" s="228"/>
      <c r="HN131" s="228"/>
      <c r="HO131" s="228"/>
      <c r="HP131" s="228"/>
      <c r="HQ131" s="228"/>
      <c r="HR131" s="228"/>
    </row>
    <row r="132" spans="1:226" ht="12.75">
      <c r="A132" s="176">
        <v>1</v>
      </c>
      <c r="B132" s="177" t="s">
        <v>149</v>
      </c>
      <c r="C132" s="129" t="s">
        <v>14</v>
      </c>
      <c r="D132" s="237">
        <f t="shared" si="7"/>
        <v>0.0021524537037037037</v>
      </c>
      <c r="E132" s="178"/>
      <c r="F132" s="179"/>
      <c r="G132" s="179"/>
      <c r="H132" s="179"/>
      <c r="I132" s="179"/>
      <c r="J132" s="179">
        <v>10</v>
      </c>
      <c r="K132" s="471"/>
      <c r="L132" s="471">
        <v>10</v>
      </c>
      <c r="M132" s="508">
        <f t="shared" si="8"/>
        <v>22</v>
      </c>
      <c r="N132" s="509">
        <v>0.0012764814814814815</v>
      </c>
      <c r="O132" s="252">
        <v>0.0008759722222222223</v>
      </c>
      <c r="P132" s="228">
        <v>0.001400462962962963</v>
      </c>
      <c r="Q132" s="228">
        <v>0.0012892476851851852</v>
      </c>
      <c r="R132" s="228">
        <v>0.0013593287037037037</v>
      </c>
      <c r="S132" s="228">
        <v>0.0012764814814814815</v>
      </c>
      <c r="T132" s="228">
        <v>0.0012816203703703705</v>
      </c>
      <c r="U132" s="228">
        <v>0.001278125</v>
      </c>
      <c r="V132" s="228">
        <v>0.001419490740740741</v>
      </c>
      <c r="W132" s="228">
        <v>0.001282858796296296</v>
      </c>
      <c r="X132" s="228">
        <v>0.001279548611111111</v>
      </c>
      <c r="Y132" s="228"/>
      <c r="Z132" s="228"/>
      <c r="AA132" s="228"/>
      <c r="AB132" s="228"/>
      <c r="AC132" s="228"/>
      <c r="AD132" s="228"/>
      <c r="AE132" s="228"/>
      <c r="AF132" s="253"/>
      <c r="AG132" s="254">
        <v>0.0009726736111111111</v>
      </c>
      <c r="AH132" s="228">
        <v>0.0008826967592592593</v>
      </c>
      <c r="AI132" s="228">
        <v>0.0009045138888888888</v>
      </c>
      <c r="AJ132" s="228">
        <v>0.0008949537037037037</v>
      </c>
      <c r="AK132" s="228">
        <v>0.0010138078703703704</v>
      </c>
      <c r="AL132" s="228">
        <v>0.0008866435185185185</v>
      </c>
      <c r="AM132" s="228">
        <v>0.000884386574074074</v>
      </c>
      <c r="AN132" s="228">
        <v>0.0009513541666666666</v>
      </c>
      <c r="AO132" s="228">
        <v>0.0008763657407407408</v>
      </c>
      <c r="AP132" s="228">
        <v>0.0008766550925925926</v>
      </c>
      <c r="AQ132" s="228">
        <v>0.0009725000000000002</v>
      </c>
      <c r="AR132" s="228">
        <v>0.0008806944444444445</v>
      </c>
      <c r="AS132" s="228">
        <v>0.0008759722222222223</v>
      </c>
      <c r="AT132" s="228"/>
      <c r="AU132" s="228"/>
      <c r="AV132" s="228"/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228"/>
      <c r="BG132" s="228"/>
      <c r="BH132" s="228"/>
      <c r="BI132" s="228"/>
      <c r="BJ132" s="228"/>
      <c r="BK132" s="228"/>
      <c r="BL132" s="228"/>
      <c r="BM132" s="228"/>
      <c r="BN132" s="228"/>
      <c r="BO132" s="228"/>
      <c r="BP132" s="228"/>
      <c r="BQ132" s="228"/>
      <c r="BR132" s="228"/>
      <c r="BS132" s="228"/>
      <c r="BT132" s="228"/>
      <c r="BU132" s="228"/>
      <c r="BV132" s="228"/>
      <c r="BW132" s="228"/>
      <c r="BX132" s="228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/>
      <c r="DE132" s="253"/>
      <c r="DF132" s="253"/>
      <c r="DG132" s="253"/>
      <c r="DH132" s="253"/>
      <c r="DI132" s="253"/>
      <c r="DJ132" s="253"/>
      <c r="DK132" s="253"/>
      <c r="DL132" s="253"/>
      <c r="DM132" s="253"/>
      <c r="DN132" s="253"/>
      <c r="DO132" s="253"/>
      <c r="DP132" s="253"/>
      <c r="DQ132" s="253"/>
      <c r="DR132" s="253"/>
      <c r="DS132" s="253"/>
      <c r="DT132" s="253"/>
      <c r="DU132" s="253"/>
      <c r="DV132" s="253"/>
      <c r="DW132" s="253"/>
      <c r="DX132" s="253"/>
      <c r="DY132" s="253"/>
      <c r="DZ132" s="253"/>
      <c r="EA132" s="253"/>
      <c r="EB132" s="253"/>
      <c r="EC132" s="253"/>
      <c r="ED132" s="253"/>
      <c r="EE132" s="253"/>
      <c r="EF132" s="253"/>
      <c r="EG132" s="253"/>
      <c r="EH132" s="253"/>
      <c r="EI132" s="253"/>
      <c r="EJ132" s="253"/>
      <c r="EK132" s="253"/>
      <c r="EL132" s="253"/>
      <c r="EM132" s="253"/>
      <c r="EN132" s="253"/>
      <c r="EO132" s="253"/>
      <c r="EP132" s="253"/>
      <c r="EQ132" s="253"/>
      <c r="ER132" s="253"/>
      <c r="ES132" s="253"/>
      <c r="ET132" s="253"/>
      <c r="EU132" s="253"/>
      <c r="EV132" s="253"/>
      <c r="EW132" s="253"/>
      <c r="EX132" s="253"/>
      <c r="EY132" s="253"/>
      <c r="EZ132" s="253"/>
      <c r="FA132" s="253"/>
      <c r="FB132" s="253"/>
      <c r="FC132" s="253"/>
      <c r="FD132" s="253"/>
      <c r="FE132" s="253"/>
      <c r="FF132" s="253"/>
      <c r="FG132" s="253"/>
      <c r="FH132" s="253"/>
      <c r="FI132" s="253"/>
      <c r="FJ132" s="253"/>
      <c r="FK132" s="253"/>
      <c r="FL132" s="253"/>
      <c r="FM132" s="253"/>
      <c r="FN132" s="253"/>
      <c r="FO132" s="253"/>
      <c r="FP132" s="253"/>
      <c r="FQ132" s="253"/>
      <c r="FR132" s="253"/>
      <c r="FS132" s="253"/>
      <c r="FT132" s="253"/>
      <c r="FU132" s="253"/>
      <c r="FV132" s="253"/>
      <c r="FW132" s="253"/>
      <c r="FX132" s="228"/>
      <c r="FY132" s="228"/>
      <c r="FZ132" s="228"/>
      <c r="GA132" s="228"/>
      <c r="GB132" s="228"/>
      <c r="GC132" s="228"/>
      <c r="GD132" s="228"/>
      <c r="GE132" s="228"/>
      <c r="GF132" s="228"/>
      <c r="GG132" s="228"/>
      <c r="GH132" s="228"/>
      <c r="GI132" s="228"/>
      <c r="GJ132" s="228"/>
      <c r="GK132" s="228"/>
      <c r="GL132" s="228"/>
      <c r="GM132" s="228"/>
      <c r="GN132" s="228"/>
      <c r="GO132" s="228"/>
      <c r="GP132" s="228"/>
      <c r="GQ132" s="228"/>
      <c r="GR132" s="228"/>
      <c r="GS132" s="228"/>
      <c r="GT132" s="228"/>
      <c r="GU132" s="228"/>
      <c r="GV132" s="228"/>
      <c r="GW132" s="228"/>
      <c r="GX132" s="228"/>
      <c r="GY132" s="228"/>
      <c r="GZ132" s="228"/>
      <c r="HA132" s="228"/>
      <c r="HB132" s="228"/>
      <c r="HC132" s="228"/>
      <c r="HD132" s="228"/>
      <c r="HE132" s="228"/>
      <c r="HF132" s="228"/>
      <c r="HG132" s="228"/>
      <c r="HH132" s="228"/>
      <c r="HI132" s="228"/>
      <c r="HJ132" s="228"/>
      <c r="HK132" s="228"/>
      <c r="HL132" s="228"/>
      <c r="HM132" s="228"/>
      <c r="HN132" s="228"/>
      <c r="HO132" s="228"/>
      <c r="HP132" s="228"/>
      <c r="HQ132" s="228"/>
      <c r="HR132" s="228"/>
    </row>
    <row r="133" spans="1:226" ht="12.75">
      <c r="A133" s="168">
        <v>77</v>
      </c>
      <c r="B133" s="169" t="s">
        <v>151</v>
      </c>
      <c r="C133" s="146" t="s">
        <v>190</v>
      </c>
      <c r="D133" s="235">
        <f t="shared" si="7"/>
        <v>0.002166041666666667</v>
      </c>
      <c r="E133" s="170"/>
      <c r="F133" s="171"/>
      <c r="G133" s="171"/>
      <c r="H133" s="171">
        <v>10</v>
      </c>
      <c r="I133" s="171"/>
      <c r="J133" s="171"/>
      <c r="K133" s="469"/>
      <c r="L133" s="469">
        <v>7</v>
      </c>
      <c r="M133" s="508">
        <f t="shared" si="8"/>
        <v>16</v>
      </c>
      <c r="N133" s="509">
        <v>0.0012834953703703704</v>
      </c>
      <c r="O133" s="252">
        <v>0.0008825462962962962</v>
      </c>
      <c r="P133" s="228">
        <v>0.0013712037037037037</v>
      </c>
      <c r="Q133" s="228">
        <v>0.0013011111111111112</v>
      </c>
      <c r="R133" s="228">
        <v>0.0013210532407407407</v>
      </c>
      <c r="S133" s="228">
        <v>0.0014652662037037039</v>
      </c>
      <c r="T133" s="228">
        <v>0.0012834953703703704</v>
      </c>
      <c r="U133" s="228">
        <v>0.0013331250000000001</v>
      </c>
      <c r="V133" s="228">
        <v>0.0012894212962962963</v>
      </c>
      <c r="W133" s="228">
        <v>0.0012874768518518517</v>
      </c>
      <c r="X133" s="228">
        <v>0.001285497685185185</v>
      </c>
      <c r="Y133" s="228"/>
      <c r="Z133" s="228"/>
      <c r="AA133" s="228"/>
      <c r="AB133" s="228"/>
      <c r="AC133" s="228"/>
      <c r="AD133" s="228"/>
      <c r="AE133" s="228"/>
      <c r="AF133" s="253"/>
      <c r="AG133" s="254">
        <v>0.0009641319444444444</v>
      </c>
      <c r="AH133" s="228">
        <v>0.0008883217592592593</v>
      </c>
      <c r="AI133" s="228">
        <v>0.0008881250000000001</v>
      </c>
      <c r="AJ133" s="228">
        <v>0.0008912268518518519</v>
      </c>
      <c r="AK133" s="228">
        <v>0.0008901736111111111</v>
      </c>
      <c r="AL133" s="228">
        <v>0.0008825462962962962</v>
      </c>
      <c r="AM133" s="228">
        <v>0.0010414467592592593</v>
      </c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8"/>
      <c r="BW133" s="228"/>
      <c r="BX133" s="228"/>
      <c r="BY133" s="253"/>
      <c r="BZ133" s="253"/>
      <c r="CA133" s="253"/>
      <c r="CB133" s="253"/>
      <c r="CC133" s="253"/>
      <c r="CD133" s="253"/>
      <c r="CE133" s="253"/>
      <c r="CF133" s="253"/>
      <c r="CG133" s="253"/>
      <c r="CH133" s="253"/>
      <c r="CI133" s="253"/>
      <c r="CJ133" s="253"/>
      <c r="CK133" s="253"/>
      <c r="CL133" s="253"/>
      <c r="CM133" s="253"/>
      <c r="CN133" s="253"/>
      <c r="CO133" s="253"/>
      <c r="CP133" s="253"/>
      <c r="CQ133" s="253"/>
      <c r="CR133" s="253"/>
      <c r="CS133" s="253"/>
      <c r="CT133" s="253"/>
      <c r="CU133" s="253"/>
      <c r="CV133" s="253"/>
      <c r="CW133" s="253"/>
      <c r="CX133" s="253"/>
      <c r="CY133" s="253"/>
      <c r="CZ133" s="253"/>
      <c r="DA133" s="253"/>
      <c r="DB133" s="253"/>
      <c r="DC133" s="253"/>
      <c r="DD133" s="253"/>
      <c r="DE133" s="253"/>
      <c r="DF133" s="253"/>
      <c r="DG133" s="253"/>
      <c r="DH133" s="253"/>
      <c r="DI133" s="253"/>
      <c r="DJ133" s="253"/>
      <c r="DK133" s="253"/>
      <c r="DL133" s="253"/>
      <c r="DM133" s="253"/>
      <c r="DN133" s="253"/>
      <c r="DO133" s="253"/>
      <c r="DP133" s="253"/>
      <c r="DQ133" s="253"/>
      <c r="DR133" s="253"/>
      <c r="DS133" s="253"/>
      <c r="DT133" s="253"/>
      <c r="DU133" s="253"/>
      <c r="DV133" s="253"/>
      <c r="DW133" s="253"/>
      <c r="DX133" s="253"/>
      <c r="DY133" s="253"/>
      <c r="DZ133" s="253"/>
      <c r="EA133" s="253"/>
      <c r="EB133" s="253"/>
      <c r="EC133" s="253"/>
      <c r="ED133" s="253"/>
      <c r="EE133" s="253"/>
      <c r="EF133" s="253"/>
      <c r="EG133" s="253"/>
      <c r="EH133" s="253"/>
      <c r="EI133" s="253"/>
      <c r="EJ133" s="253"/>
      <c r="EK133" s="253"/>
      <c r="EL133" s="253"/>
      <c r="EM133" s="253"/>
      <c r="EN133" s="253"/>
      <c r="EO133" s="253"/>
      <c r="EP133" s="253"/>
      <c r="EQ133" s="253"/>
      <c r="ER133" s="253"/>
      <c r="ES133" s="253"/>
      <c r="ET133" s="253"/>
      <c r="EU133" s="253"/>
      <c r="EV133" s="253"/>
      <c r="EW133" s="253"/>
      <c r="EX133" s="253"/>
      <c r="EY133" s="253"/>
      <c r="EZ133" s="253"/>
      <c r="FA133" s="253"/>
      <c r="FB133" s="253"/>
      <c r="FC133" s="253"/>
      <c r="FD133" s="253"/>
      <c r="FE133" s="253"/>
      <c r="FF133" s="253"/>
      <c r="FG133" s="253"/>
      <c r="FH133" s="253"/>
      <c r="FI133" s="253"/>
      <c r="FJ133" s="253"/>
      <c r="FK133" s="253"/>
      <c r="FL133" s="253"/>
      <c r="FM133" s="253"/>
      <c r="FN133" s="253"/>
      <c r="FO133" s="253"/>
      <c r="FP133" s="253"/>
      <c r="FQ133" s="253"/>
      <c r="FR133" s="253"/>
      <c r="FS133" s="253"/>
      <c r="FT133" s="253"/>
      <c r="FU133" s="253"/>
      <c r="FV133" s="253"/>
      <c r="FW133" s="253"/>
      <c r="FX133" s="228"/>
      <c r="FY133" s="228"/>
      <c r="FZ133" s="228"/>
      <c r="GA133" s="228"/>
      <c r="GB133" s="228"/>
      <c r="GC133" s="228"/>
      <c r="GD133" s="228"/>
      <c r="GE133" s="228"/>
      <c r="GF133" s="228"/>
      <c r="GG133" s="228"/>
      <c r="GH133" s="228"/>
      <c r="GI133" s="228"/>
      <c r="GJ133" s="228"/>
      <c r="GK133" s="228"/>
      <c r="GL133" s="228"/>
      <c r="GM133" s="228"/>
      <c r="GN133" s="228"/>
      <c r="GO133" s="228"/>
      <c r="GP133" s="228"/>
      <c r="GQ133" s="228"/>
      <c r="GR133" s="228"/>
      <c r="GS133" s="228"/>
      <c r="GT133" s="228"/>
      <c r="GU133" s="228"/>
      <c r="GV133" s="228"/>
      <c r="GW133" s="228"/>
      <c r="GX133" s="228"/>
      <c r="GY133" s="228"/>
      <c r="GZ133" s="228"/>
      <c r="HA133" s="228"/>
      <c r="HB133" s="228"/>
      <c r="HC133" s="228"/>
      <c r="HD133" s="228"/>
      <c r="HE133" s="228"/>
      <c r="HF133" s="228"/>
      <c r="HG133" s="228"/>
      <c r="HH133" s="228"/>
      <c r="HI133" s="228"/>
      <c r="HJ133" s="228"/>
      <c r="HK133" s="228"/>
      <c r="HL133" s="228"/>
      <c r="HM133" s="228"/>
      <c r="HN133" s="228"/>
      <c r="HO133" s="228"/>
      <c r="HP133" s="228"/>
      <c r="HQ133" s="228"/>
      <c r="HR133" s="228"/>
    </row>
    <row r="134" spans="1:226" ht="12.75">
      <c r="A134" s="156">
        <v>39</v>
      </c>
      <c r="B134" s="28" t="s">
        <v>150</v>
      </c>
      <c r="C134" s="126" t="s">
        <v>242</v>
      </c>
      <c r="D134" s="231">
        <f t="shared" si="7"/>
        <v>0.0021780902777777775</v>
      </c>
      <c r="E134" s="157">
        <v>3</v>
      </c>
      <c r="F134" s="22"/>
      <c r="G134" s="22"/>
      <c r="H134" s="22"/>
      <c r="I134" s="22"/>
      <c r="J134" s="22"/>
      <c r="K134" s="465"/>
      <c r="L134" s="465">
        <v>1</v>
      </c>
      <c r="M134" s="508">
        <f t="shared" si="8"/>
        <v>13</v>
      </c>
      <c r="N134" s="509">
        <v>0.0012804282407407406</v>
      </c>
      <c r="O134" s="252">
        <v>0.000897662037037037</v>
      </c>
      <c r="P134" s="228">
        <v>0.0013405439814814816</v>
      </c>
      <c r="Q134" s="228">
        <v>0.001285</v>
      </c>
      <c r="R134" s="228">
        <v>0.001314108796296296</v>
      </c>
      <c r="S134" s="228">
        <v>0.0013743981481481482</v>
      </c>
      <c r="T134" s="228">
        <v>0.0012804282407407406</v>
      </c>
      <c r="U134" s="228">
        <v>0.001355960648148148</v>
      </c>
      <c r="V134" s="228">
        <v>0.0013149189814814814</v>
      </c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53"/>
      <c r="AG134" s="254">
        <v>0.0009810185185185184</v>
      </c>
      <c r="AH134" s="228">
        <v>0.000897662037037037</v>
      </c>
      <c r="AI134" s="228">
        <v>0.0009103819444444445</v>
      </c>
      <c r="AJ134" s="228">
        <v>0.0009135532407407407</v>
      </c>
      <c r="AK134" s="228">
        <v>0.0009111458333333333</v>
      </c>
      <c r="AL134" s="228">
        <v>0.0009010185185185186</v>
      </c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8"/>
      <c r="BW134" s="228"/>
      <c r="BX134" s="228"/>
      <c r="BY134" s="253"/>
      <c r="BZ134" s="253"/>
      <c r="CA134" s="253"/>
      <c r="CB134" s="253"/>
      <c r="CC134" s="253"/>
      <c r="CD134" s="253"/>
      <c r="CE134" s="253"/>
      <c r="CF134" s="253"/>
      <c r="CG134" s="253"/>
      <c r="CH134" s="253"/>
      <c r="CI134" s="253"/>
      <c r="CJ134" s="253"/>
      <c r="CK134" s="253"/>
      <c r="CL134" s="253"/>
      <c r="CM134" s="253"/>
      <c r="CN134" s="253"/>
      <c r="CO134" s="253"/>
      <c r="CP134" s="253"/>
      <c r="CQ134" s="253"/>
      <c r="CR134" s="253"/>
      <c r="CS134" s="253"/>
      <c r="CT134" s="253"/>
      <c r="CU134" s="253"/>
      <c r="CV134" s="253"/>
      <c r="CW134" s="253"/>
      <c r="CX134" s="253"/>
      <c r="CY134" s="253"/>
      <c r="CZ134" s="253"/>
      <c r="DA134" s="253"/>
      <c r="DB134" s="253"/>
      <c r="DC134" s="253"/>
      <c r="DD134" s="253"/>
      <c r="DE134" s="253"/>
      <c r="DF134" s="253"/>
      <c r="DG134" s="253"/>
      <c r="DH134" s="253"/>
      <c r="DI134" s="253"/>
      <c r="DJ134" s="253"/>
      <c r="DK134" s="253"/>
      <c r="DL134" s="253"/>
      <c r="DM134" s="253"/>
      <c r="DN134" s="253"/>
      <c r="DO134" s="253"/>
      <c r="DP134" s="253"/>
      <c r="DQ134" s="253"/>
      <c r="DR134" s="253"/>
      <c r="DS134" s="253"/>
      <c r="DT134" s="253"/>
      <c r="DU134" s="253"/>
      <c r="DV134" s="253"/>
      <c r="DW134" s="253"/>
      <c r="DX134" s="253"/>
      <c r="DY134" s="253"/>
      <c r="DZ134" s="253"/>
      <c r="EA134" s="253"/>
      <c r="EB134" s="253"/>
      <c r="EC134" s="253"/>
      <c r="ED134" s="253"/>
      <c r="EE134" s="253"/>
      <c r="EF134" s="253"/>
      <c r="EG134" s="253"/>
      <c r="EH134" s="253"/>
      <c r="EI134" s="253"/>
      <c r="EJ134" s="253"/>
      <c r="EK134" s="253"/>
      <c r="EL134" s="253"/>
      <c r="EM134" s="253"/>
      <c r="EN134" s="253"/>
      <c r="EO134" s="253"/>
      <c r="EP134" s="253"/>
      <c r="EQ134" s="253"/>
      <c r="ER134" s="253"/>
      <c r="ES134" s="253"/>
      <c r="ET134" s="253"/>
      <c r="EU134" s="253"/>
      <c r="EV134" s="253"/>
      <c r="EW134" s="253"/>
      <c r="EX134" s="253"/>
      <c r="EY134" s="253"/>
      <c r="EZ134" s="253"/>
      <c r="FA134" s="253"/>
      <c r="FB134" s="253"/>
      <c r="FC134" s="253"/>
      <c r="FD134" s="253"/>
      <c r="FE134" s="253"/>
      <c r="FF134" s="253"/>
      <c r="FG134" s="253"/>
      <c r="FH134" s="253"/>
      <c r="FI134" s="253"/>
      <c r="FJ134" s="253"/>
      <c r="FK134" s="253"/>
      <c r="FL134" s="253"/>
      <c r="FM134" s="253"/>
      <c r="FN134" s="253"/>
      <c r="FO134" s="253"/>
      <c r="FP134" s="253"/>
      <c r="FQ134" s="253"/>
      <c r="FR134" s="253"/>
      <c r="FS134" s="253"/>
      <c r="FT134" s="253"/>
      <c r="FU134" s="253"/>
      <c r="FV134" s="253"/>
      <c r="FW134" s="253"/>
      <c r="FX134" s="228"/>
      <c r="FY134" s="228"/>
      <c r="FZ134" s="228"/>
      <c r="GA134" s="228"/>
      <c r="GB134" s="228"/>
      <c r="GC134" s="228"/>
      <c r="GD134" s="228"/>
      <c r="GE134" s="228"/>
      <c r="GF134" s="228"/>
      <c r="GG134" s="228"/>
      <c r="GH134" s="228"/>
      <c r="GI134" s="228"/>
      <c r="GJ134" s="228"/>
      <c r="GK134" s="228"/>
      <c r="GL134" s="228"/>
      <c r="GM134" s="228"/>
      <c r="GN134" s="228"/>
      <c r="GO134" s="228"/>
      <c r="GP134" s="228"/>
      <c r="GQ134" s="228"/>
      <c r="GR134" s="228"/>
      <c r="GS134" s="228"/>
      <c r="GT134" s="228"/>
      <c r="GU134" s="228"/>
      <c r="GV134" s="228"/>
      <c r="GW134" s="228"/>
      <c r="GX134" s="228"/>
      <c r="GY134" s="228"/>
      <c r="GZ134" s="228"/>
      <c r="HA134" s="228"/>
      <c r="HB134" s="228"/>
      <c r="HC134" s="228"/>
      <c r="HD134" s="228"/>
      <c r="HE134" s="228"/>
      <c r="HF134" s="228"/>
      <c r="HG134" s="228"/>
      <c r="HH134" s="228"/>
      <c r="HI134" s="228"/>
      <c r="HJ134" s="228"/>
      <c r="HK134" s="228"/>
      <c r="HL134" s="228"/>
      <c r="HM134" s="228"/>
      <c r="HN134" s="228"/>
      <c r="HO134" s="228"/>
      <c r="HP134" s="228"/>
      <c r="HQ134" s="228"/>
      <c r="HR134" s="228"/>
    </row>
    <row r="135" spans="1:226" ht="12.75">
      <c r="A135" s="172">
        <v>3</v>
      </c>
      <c r="B135" s="173" t="s">
        <v>152</v>
      </c>
      <c r="C135" s="190" t="s">
        <v>12</v>
      </c>
      <c r="D135" s="236">
        <f t="shared" si="7"/>
        <v>0.0021827662037037037</v>
      </c>
      <c r="E135" s="174"/>
      <c r="F135" s="175"/>
      <c r="G135" s="175"/>
      <c r="H135" s="175"/>
      <c r="I135" s="175">
        <v>7</v>
      </c>
      <c r="J135" s="175"/>
      <c r="K135" s="470"/>
      <c r="L135" s="470">
        <v>6</v>
      </c>
      <c r="M135" s="508">
        <f t="shared" si="8"/>
        <v>20</v>
      </c>
      <c r="N135" s="509">
        <v>0.0012870486111111112</v>
      </c>
      <c r="O135" s="252">
        <v>0.0008957175925925926</v>
      </c>
      <c r="P135" s="228">
        <v>0.0013304166666666666</v>
      </c>
      <c r="Q135" s="228">
        <v>0.001287511574074074</v>
      </c>
      <c r="R135" s="228">
        <v>0.001293784722222222</v>
      </c>
      <c r="S135" s="228">
        <v>0.0012870486111111112</v>
      </c>
      <c r="T135" s="228">
        <v>0.0012878125</v>
      </c>
      <c r="U135" s="228">
        <v>0.0012968055555555556</v>
      </c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53"/>
      <c r="AG135" s="254">
        <v>0.0009717592592592593</v>
      </c>
      <c r="AH135" s="228">
        <v>0.0009174305555555554</v>
      </c>
      <c r="AI135" s="228">
        <v>0.0009044212962962963</v>
      </c>
      <c r="AJ135" s="228">
        <v>0.0009265856481481482</v>
      </c>
      <c r="AK135" s="228">
        <v>0.0009035879629629629</v>
      </c>
      <c r="AL135" s="228">
        <v>0.0008983449074074075</v>
      </c>
      <c r="AM135" s="228">
        <v>0.0008998611111111112</v>
      </c>
      <c r="AN135" s="228">
        <v>0.0009517129629629629</v>
      </c>
      <c r="AO135" s="228">
        <v>0.0009407291666666665</v>
      </c>
      <c r="AP135" s="228">
        <v>0.0009014236111111111</v>
      </c>
      <c r="AQ135" s="228">
        <v>0.000904849537037037</v>
      </c>
      <c r="AR135" s="228">
        <v>0.0008957175925925926</v>
      </c>
      <c r="AS135" s="228">
        <v>0.0008982638888888889</v>
      </c>
      <c r="AT135" s="228">
        <v>0.0008984143518518517</v>
      </c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  <c r="BV135" s="228"/>
      <c r="BW135" s="228"/>
      <c r="BX135" s="228"/>
      <c r="BY135" s="253"/>
      <c r="BZ135" s="253"/>
      <c r="CA135" s="253"/>
      <c r="CB135" s="253"/>
      <c r="CC135" s="253"/>
      <c r="CD135" s="253"/>
      <c r="CE135" s="253"/>
      <c r="CF135" s="253"/>
      <c r="CG135" s="253"/>
      <c r="CH135" s="253"/>
      <c r="CI135" s="253"/>
      <c r="CJ135" s="253"/>
      <c r="CK135" s="253"/>
      <c r="CL135" s="253"/>
      <c r="CM135" s="253"/>
      <c r="CN135" s="253"/>
      <c r="CO135" s="253"/>
      <c r="CP135" s="253"/>
      <c r="CQ135" s="253"/>
      <c r="CR135" s="253"/>
      <c r="CS135" s="253"/>
      <c r="CT135" s="253"/>
      <c r="CU135" s="253"/>
      <c r="CV135" s="253"/>
      <c r="CW135" s="253"/>
      <c r="CX135" s="253"/>
      <c r="CY135" s="253"/>
      <c r="CZ135" s="253"/>
      <c r="DA135" s="253"/>
      <c r="DB135" s="253"/>
      <c r="DC135" s="253"/>
      <c r="DD135" s="253"/>
      <c r="DE135" s="253"/>
      <c r="DF135" s="253"/>
      <c r="DG135" s="253"/>
      <c r="DH135" s="253"/>
      <c r="DI135" s="253"/>
      <c r="DJ135" s="253"/>
      <c r="DK135" s="253"/>
      <c r="DL135" s="253"/>
      <c r="DM135" s="253"/>
      <c r="DN135" s="253"/>
      <c r="DO135" s="253"/>
      <c r="DP135" s="253"/>
      <c r="DQ135" s="253"/>
      <c r="DR135" s="253"/>
      <c r="DS135" s="253"/>
      <c r="DT135" s="253"/>
      <c r="DU135" s="253"/>
      <c r="DV135" s="253"/>
      <c r="DW135" s="253"/>
      <c r="DX135" s="253"/>
      <c r="DY135" s="253"/>
      <c r="DZ135" s="253"/>
      <c r="EA135" s="253"/>
      <c r="EB135" s="253"/>
      <c r="EC135" s="253"/>
      <c r="ED135" s="253"/>
      <c r="EE135" s="253"/>
      <c r="EF135" s="253"/>
      <c r="EG135" s="253"/>
      <c r="EH135" s="253"/>
      <c r="EI135" s="253"/>
      <c r="EJ135" s="253"/>
      <c r="EK135" s="253"/>
      <c r="EL135" s="253"/>
      <c r="EM135" s="253"/>
      <c r="EN135" s="253"/>
      <c r="EO135" s="253"/>
      <c r="EP135" s="253"/>
      <c r="EQ135" s="253"/>
      <c r="ER135" s="253"/>
      <c r="ES135" s="253"/>
      <c r="ET135" s="253"/>
      <c r="EU135" s="253"/>
      <c r="EV135" s="253"/>
      <c r="EW135" s="253"/>
      <c r="EX135" s="253"/>
      <c r="EY135" s="253"/>
      <c r="EZ135" s="253"/>
      <c r="FA135" s="253"/>
      <c r="FB135" s="253"/>
      <c r="FC135" s="253"/>
      <c r="FD135" s="253"/>
      <c r="FE135" s="253"/>
      <c r="FF135" s="253"/>
      <c r="FG135" s="253"/>
      <c r="FH135" s="253"/>
      <c r="FI135" s="253"/>
      <c r="FJ135" s="253"/>
      <c r="FK135" s="253"/>
      <c r="FL135" s="253"/>
      <c r="FM135" s="253"/>
      <c r="FN135" s="253"/>
      <c r="FO135" s="253"/>
      <c r="FP135" s="253"/>
      <c r="FQ135" s="253"/>
      <c r="FR135" s="253"/>
      <c r="FS135" s="253"/>
      <c r="FT135" s="253"/>
      <c r="FU135" s="253"/>
      <c r="FV135" s="253"/>
      <c r="FW135" s="253"/>
      <c r="FX135" s="228"/>
      <c r="FY135" s="228"/>
      <c r="FZ135" s="228"/>
      <c r="GA135" s="228"/>
      <c r="GB135" s="228"/>
      <c r="GC135" s="228"/>
      <c r="GD135" s="228"/>
      <c r="GE135" s="228"/>
      <c r="GF135" s="228"/>
      <c r="GG135" s="228"/>
      <c r="GH135" s="228"/>
      <c r="GI135" s="228"/>
      <c r="GJ135" s="228"/>
      <c r="GK135" s="228"/>
      <c r="GL135" s="228"/>
      <c r="GM135" s="228"/>
      <c r="GN135" s="228"/>
      <c r="GO135" s="228"/>
      <c r="GP135" s="228"/>
      <c r="GQ135" s="228"/>
      <c r="GR135" s="228"/>
      <c r="GS135" s="228"/>
      <c r="GT135" s="228"/>
      <c r="GU135" s="228"/>
      <c r="GV135" s="228"/>
      <c r="GW135" s="228"/>
      <c r="GX135" s="228"/>
      <c r="GY135" s="228"/>
      <c r="GZ135" s="228"/>
      <c r="HA135" s="228"/>
      <c r="HB135" s="228"/>
      <c r="HC135" s="228"/>
      <c r="HD135" s="228"/>
      <c r="HE135" s="228"/>
      <c r="HF135" s="228"/>
      <c r="HG135" s="228"/>
      <c r="HH135" s="228"/>
      <c r="HI135" s="228"/>
      <c r="HJ135" s="228"/>
      <c r="HK135" s="228"/>
      <c r="HL135" s="228"/>
      <c r="HM135" s="228"/>
      <c r="HN135" s="228"/>
      <c r="HO135" s="228"/>
      <c r="HP135" s="228"/>
      <c r="HQ135" s="228"/>
      <c r="HR135" s="228"/>
    </row>
    <row r="136" spans="1:226" ht="12.75">
      <c r="A136" s="160">
        <v>126</v>
      </c>
      <c r="B136" s="161" t="s">
        <v>316</v>
      </c>
      <c r="C136" s="128" t="s">
        <v>29</v>
      </c>
      <c r="D136" s="232">
        <f t="shared" si="7"/>
        <v>0.002206863425925926</v>
      </c>
      <c r="E136" s="162"/>
      <c r="F136" s="163"/>
      <c r="G136" s="163">
        <v>1</v>
      </c>
      <c r="H136" s="163"/>
      <c r="I136" s="163"/>
      <c r="J136" s="163"/>
      <c r="K136" s="466"/>
      <c r="L136" s="466">
        <v>1</v>
      </c>
      <c r="M136" s="508">
        <f t="shared" si="8"/>
        <v>18</v>
      </c>
      <c r="N136" s="509">
        <v>0.0012926157407407407</v>
      </c>
      <c r="O136" s="252">
        <v>0.0009142476851851854</v>
      </c>
      <c r="P136" s="228">
        <v>0.0013552662037037038</v>
      </c>
      <c r="Q136" s="228">
        <v>0.0012956712962962963</v>
      </c>
      <c r="R136" s="228">
        <v>0.0013237152777777778</v>
      </c>
      <c r="S136" s="228">
        <v>0.0012926157407407407</v>
      </c>
      <c r="T136" s="228">
        <v>0.0012932407407407409</v>
      </c>
      <c r="U136" s="228">
        <v>0.0012937731481481483</v>
      </c>
      <c r="V136" s="228">
        <v>0.001357974537037037</v>
      </c>
      <c r="W136" s="228">
        <v>0.0013155787037037036</v>
      </c>
      <c r="X136" s="228">
        <v>0.0013505208333333331</v>
      </c>
      <c r="Y136" s="228">
        <v>0.0012956828703703704</v>
      </c>
      <c r="Z136" s="228"/>
      <c r="AA136" s="228"/>
      <c r="AB136" s="228"/>
      <c r="AC136" s="228"/>
      <c r="AD136" s="228"/>
      <c r="AE136" s="228"/>
      <c r="AF136" s="253"/>
      <c r="AG136" s="254">
        <v>0.0009765625</v>
      </c>
      <c r="AH136" s="228">
        <v>0.0009564236111111111</v>
      </c>
      <c r="AI136" s="228">
        <v>0.0009155092592592592</v>
      </c>
      <c r="AJ136" s="228">
        <v>0.0009372800925925925</v>
      </c>
      <c r="AK136" s="228">
        <v>0.0009182523148148148</v>
      </c>
      <c r="AL136" s="228">
        <v>0.0009227199074074076</v>
      </c>
      <c r="AM136" s="228">
        <v>0.0009219212962962964</v>
      </c>
      <c r="AN136" s="228">
        <v>0.0009142476851851854</v>
      </c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/>
      <c r="BB136" s="228"/>
      <c r="BC136" s="228"/>
      <c r="BD136" s="228"/>
      <c r="BE136" s="228"/>
      <c r="BF136" s="228"/>
      <c r="BG136" s="228"/>
      <c r="BH136" s="228"/>
      <c r="BI136" s="228"/>
      <c r="BJ136" s="228"/>
      <c r="BK136" s="228"/>
      <c r="BL136" s="228"/>
      <c r="BM136" s="228"/>
      <c r="BN136" s="228"/>
      <c r="BO136" s="228"/>
      <c r="BP136" s="228"/>
      <c r="BQ136" s="228"/>
      <c r="BR136" s="228"/>
      <c r="BS136" s="228"/>
      <c r="BT136" s="228"/>
      <c r="BU136" s="228"/>
      <c r="BV136" s="228"/>
      <c r="BW136" s="228"/>
      <c r="BX136" s="228"/>
      <c r="BY136" s="253"/>
      <c r="BZ136" s="253"/>
      <c r="CA136" s="253"/>
      <c r="CB136" s="253"/>
      <c r="CC136" s="253"/>
      <c r="CD136" s="253"/>
      <c r="CE136" s="253"/>
      <c r="CF136" s="253"/>
      <c r="CG136" s="253"/>
      <c r="CH136" s="253"/>
      <c r="CI136" s="253"/>
      <c r="CJ136" s="253"/>
      <c r="CK136" s="253"/>
      <c r="CL136" s="253"/>
      <c r="CM136" s="253"/>
      <c r="CN136" s="253"/>
      <c r="CO136" s="253"/>
      <c r="CP136" s="253"/>
      <c r="CQ136" s="253"/>
      <c r="CR136" s="253"/>
      <c r="CS136" s="253"/>
      <c r="CT136" s="253"/>
      <c r="CU136" s="253"/>
      <c r="CV136" s="253"/>
      <c r="CW136" s="253"/>
      <c r="CX136" s="253"/>
      <c r="CY136" s="253"/>
      <c r="CZ136" s="253"/>
      <c r="DA136" s="253"/>
      <c r="DB136" s="253"/>
      <c r="DC136" s="253"/>
      <c r="DD136" s="253"/>
      <c r="DE136" s="253"/>
      <c r="DF136" s="253"/>
      <c r="DG136" s="253"/>
      <c r="DH136" s="253"/>
      <c r="DI136" s="253"/>
      <c r="DJ136" s="253"/>
      <c r="DK136" s="253"/>
      <c r="DL136" s="253"/>
      <c r="DM136" s="253"/>
      <c r="DN136" s="253"/>
      <c r="DO136" s="253"/>
      <c r="DP136" s="253"/>
      <c r="DQ136" s="253"/>
      <c r="DR136" s="253"/>
      <c r="DS136" s="253"/>
      <c r="DT136" s="253"/>
      <c r="DU136" s="253"/>
      <c r="DV136" s="253"/>
      <c r="DW136" s="253"/>
      <c r="DX136" s="253"/>
      <c r="DY136" s="253"/>
      <c r="DZ136" s="253"/>
      <c r="EA136" s="253"/>
      <c r="EB136" s="253"/>
      <c r="EC136" s="253"/>
      <c r="ED136" s="253"/>
      <c r="EE136" s="253"/>
      <c r="EF136" s="253"/>
      <c r="EG136" s="253"/>
      <c r="EH136" s="253"/>
      <c r="EI136" s="253"/>
      <c r="EJ136" s="253"/>
      <c r="EK136" s="253"/>
      <c r="EL136" s="253"/>
      <c r="EM136" s="253"/>
      <c r="EN136" s="253"/>
      <c r="EO136" s="253"/>
      <c r="EP136" s="253"/>
      <c r="EQ136" s="253"/>
      <c r="ER136" s="253"/>
      <c r="ES136" s="253"/>
      <c r="ET136" s="253"/>
      <c r="EU136" s="253"/>
      <c r="EV136" s="253"/>
      <c r="EW136" s="253"/>
      <c r="EX136" s="253"/>
      <c r="EY136" s="253"/>
      <c r="EZ136" s="253"/>
      <c r="FA136" s="253"/>
      <c r="FB136" s="253"/>
      <c r="FC136" s="253"/>
      <c r="FD136" s="253"/>
      <c r="FE136" s="253"/>
      <c r="FF136" s="253"/>
      <c r="FG136" s="253"/>
      <c r="FH136" s="253"/>
      <c r="FI136" s="253"/>
      <c r="FJ136" s="253"/>
      <c r="FK136" s="253"/>
      <c r="FL136" s="253"/>
      <c r="FM136" s="253"/>
      <c r="FN136" s="253"/>
      <c r="FO136" s="253"/>
      <c r="FP136" s="253"/>
      <c r="FQ136" s="253"/>
      <c r="FR136" s="253"/>
      <c r="FS136" s="253"/>
      <c r="FT136" s="253"/>
      <c r="FU136" s="253"/>
      <c r="FV136" s="253"/>
      <c r="FW136" s="253"/>
      <c r="FX136" s="228"/>
      <c r="FY136" s="228"/>
      <c r="FZ136" s="228"/>
      <c r="GA136" s="228"/>
      <c r="GB136" s="228"/>
      <c r="GC136" s="228"/>
      <c r="GD136" s="228"/>
      <c r="GE136" s="228"/>
      <c r="GF136" s="228"/>
      <c r="GG136" s="228"/>
      <c r="GH136" s="228"/>
      <c r="GI136" s="228"/>
      <c r="GJ136" s="228"/>
      <c r="GK136" s="228"/>
      <c r="GL136" s="228"/>
      <c r="GM136" s="228"/>
      <c r="GN136" s="228"/>
      <c r="GO136" s="228"/>
      <c r="GP136" s="228"/>
      <c r="GQ136" s="228"/>
      <c r="GR136" s="228"/>
      <c r="GS136" s="228"/>
      <c r="GT136" s="228"/>
      <c r="GU136" s="228"/>
      <c r="GV136" s="228"/>
      <c r="GW136" s="228"/>
      <c r="GX136" s="228"/>
      <c r="GY136" s="228"/>
      <c r="GZ136" s="228"/>
      <c r="HA136" s="228"/>
      <c r="HB136" s="228"/>
      <c r="HC136" s="228"/>
      <c r="HD136" s="228"/>
      <c r="HE136" s="228"/>
      <c r="HF136" s="228"/>
      <c r="HG136" s="228"/>
      <c r="HH136" s="228"/>
      <c r="HI136" s="228"/>
      <c r="HJ136" s="228"/>
      <c r="HK136" s="228"/>
      <c r="HL136" s="228"/>
      <c r="HM136" s="228"/>
      <c r="HN136" s="228"/>
      <c r="HO136" s="228"/>
      <c r="HP136" s="228"/>
      <c r="HQ136" s="228"/>
      <c r="HR136" s="228"/>
    </row>
    <row r="137" spans="1:226" ht="12.75">
      <c r="A137" s="168">
        <v>12</v>
      </c>
      <c r="B137" s="169" t="s">
        <v>193</v>
      </c>
      <c r="C137" s="146" t="s">
        <v>190</v>
      </c>
      <c r="D137" s="235">
        <f t="shared" si="7"/>
        <v>0.002207372685185185</v>
      </c>
      <c r="E137" s="170"/>
      <c r="F137" s="171"/>
      <c r="G137" s="171"/>
      <c r="H137" s="171"/>
      <c r="I137" s="171"/>
      <c r="J137" s="171">
        <v>7</v>
      </c>
      <c r="K137" s="469"/>
      <c r="L137" s="469">
        <v>7</v>
      </c>
      <c r="M137" s="508">
        <f t="shared" si="8"/>
        <v>17</v>
      </c>
      <c r="N137" s="509">
        <v>0.0013067013888888887</v>
      </c>
      <c r="O137" s="252">
        <v>0.0009006712962962962</v>
      </c>
      <c r="P137" s="228">
        <v>0.001408240740740741</v>
      </c>
      <c r="Q137" s="228">
        <v>0.0014147569444444442</v>
      </c>
      <c r="R137" s="228">
        <v>0.0013407638888888887</v>
      </c>
      <c r="S137" s="228">
        <v>0.0013198263888888888</v>
      </c>
      <c r="T137" s="228">
        <v>0.0013215393518518517</v>
      </c>
      <c r="U137" s="228">
        <v>0.0014161342592592591</v>
      </c>
      <c r="V137" s="228">
        <v>0.0013173958333333334</v>
      </c>
      <c r="W137" s="228">
        <v>0.0013116319444444443</v>
      </c>
      <c r="X137" s="228">
        <v>0.0013163310185185185</v>
      </c>
      <c r="Y137" s="228">
        <v>0.0013067013888888887</v>
      </c>
      <c r="Z137" s="228"/>
      <c r="AA137" s="228"/>
      <c r="AB137" s="228"/>
      <c r="AC137" s="228"/>
      <c r="AD137" s="228"/>
      <c r="AE137" s="228"/>
      <c r="AF137" s="253"/>
      <c r="AG137" s="254">
        <v>0.0009651851851851851</v>
      </c>
      <c r="AH137" s="228">
        <v>0.0009377199074074074</v>
      </c>
      <c r="AI137" s="228">
        <v>0.0009051157407407407</v>
      </c>
      <c r="AJ137" s="228">
        <v>0.0009131365740740741</v>
      </c>
      <c r="AK137" s="228">
        <v>0.0009231018518518517</v>
      </c>
      <c r="AL137" s="228">
        <v>0.0009291203703703704</v>
      </c>
      <c r="AM137" s="228">
        <v>0.0009006712962962962</v>
      </c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8"/>
      <c r="BJ137" s="228"/>
      <c r="BK137" s="228"/>
      <c r="BL137" s="228"/>
      <c r="BM137" s="228"/>
      <c r="BN137" s="228"/>
      <c r="BO137" s="228"/>
      <c r="BP137" s="228"/>
      <c r="BQ137" s="228"/>
      <c r="BR137" s="228"/>
      <c r="BS137" s="228"/>
      <c r="BT137" s="228"/>
      <c r="BU137" s="228"/>
      <c r="BV137" s="228"/>
      <c r="BW137" s="228"/>
      <c r="BX137" s="228"/>
      <c r="BY137" s="253"/>
      <c r="BZ137" s="253"/>
      <c r="CA137" s="253"/>
      <c r="CB137" s="253"/>
      <c r="CC137" s="253"/>
      <c r="CD137" s="253"/>
      <c r="CE137" s="253"/>
      <c r="CF137" s="253"/>
      <c r="CG137" s="253"/>
      <c r="CH137" s="253"/>
      <c r="CI137" s="253"/>
      <c r="CJ137" s="253"/>
      <c r="CK137" s="253"/>
      <c r="CL137" s="253"/>
      <c r="CM137" s="253"/>
      <c r="CN137" s="253"/>
      <c r="CO137" s="253"/>
      <c r="CP137" s="253"/>
      <c r="CQ137" s="253"/>
      <c r="CR137" s="253"/>
      <c r="CS137" s="253"/>
      <c r="CT137" s="253"/>
      <c r="CU137" s="253"/>
      <c r="CV137" s="253"/>
      <c r="CW137" s="253"/>
      <c r="CX137" s="253"/>
      <c r="CY137" s="253"/>
      <c r="CZ137" s="253"/>
      <c r="DA137" s="253"/>
      <c r="DB137" s="253"/>
      <c r="DC137" s="253"/>
      <c r="DD137" s="253"/>
      <c r="DE137" s="253"/>
      <c r="DF137" s="253"/>
      <c r="DG137" s="253"/>
      <c r="DH137" s="253"/>
      <c r="DI137" s="253"/>
      <c r="DJ137" s="253"/>
      <c r="DK137" s="253"/>
      <c r="DL137" s="253"/>
      <c r="DM137" s="253"/>
      <c r="DN137" s="253"/>
      <c r="DO137" s="253"/>
      <c r="DP137" s="253"/>
      <c r="DQ137" s="253"/>
      <c r="DR137" s="253"/>
      <c r="DS137" s="253"/>
      <c r="DT137" s="253"/>
      <c r="DU137" s="253"/>
      <c r="DV137" s="253"/>
      <c r="DW137" s="253"/>
      <c r="DX137" s="253"/>
      <c r="DY137" s="253"/>
      <c r="DZ137" s="253"/>
      <c r="EA137" s="253"/>
      <c r="EB137" s="253"/>
      <c r="EC137" s="253"/>
      <c r="ED137" s="253"/>
      <c r="EE137" s="253"/>
      <c r="EF137" s="253"/>
      <c r="EG137" s="253"/>
      <c r="EH137" s="253"/>
      <c r="EI137" s="253"/>
      <c r="EJ137" s="253"/>
      <c r="EK137" s="253"/>
      <c r="EL137" s="253"/>
      <c r="EM137" s="253"/>
      <c r="EN137" s="253"/>
      <c r="EO137" s="253"/>
      <c r="EP137" s="253"/>
      <c r="EQ137" s="253"/>
      <c r="ER137" s="253"/>
      <c r="ES137" s="253"/>
      <c r="ET137" s="253"/>
      <c r="EU137" s="253"/>
      <c r="EV137" s="253"/>
      <c r="EW137" s="253"/>
      <c r="EX137" s="253"/>
      <c r="EY137" s="253"/>
      <c r="EZ137" s="253"/>
      <c r="FA137" s="253"/>
      <c r="FB137" s="253"/>
      <c r="FC137" s="253"/>
      <c r="FD137" s="253"/>
      <c r="FE137" s="253"/>
      <c r="FF137" s="253"/>
      <c r="FG137" s="253"/>
      <c r="FH137" s="253"/>
      <c r="FI137" s="253"/>
      <c r="FJ137" s="253"/>
      <c r="FK137" s="253"/>
      <c r="FL137" s="253"/>
      <c r="FM137" s="253"/>
      <c r="FN137" s="253"/>
      <c r="FO137" s="253"/>
      <c r="FP137" s="253"/>
      <c r="FQ137" s="253"/>
      <c r="FR137" s="253"/>
      <c r="FS137" s="253"/>
      <c r="FT137" s="253"/>
      <c r="FU137" s="253"/>
      <c r="FV137" s="253"/>
      <c r="FW137" s="253"/>
      <c r="FX137" s="228"/>
      <c r="FY137" s="228"/>
      <c r="FZ137" s="228"/>
      <c r="GA137" s="228"/>
      <c r="GB137" s="228"/>
      <c r="GC137" s="228"/>
      <c r="GD137" s="228"/>
      <c r="GE137" s="228"/>
      <c r="GF137" s="228"/>
      <c r="GG137" s="228"/>
      <c r="GH137" s="228"/>
      <c r="GI137" s="228"/>
      <c r="GJ137" s="228"/>
      <c r="GK137" s="228"/>
      <c r="GL137" s="228"/>
      <c r="GM137" s="228"/>
      <c r="GN137" s="228"/>
      <c r="GO137" s="228"/>
      <c r="GP137" s="228"/>
      <c r="GQ137" s="228"/>
      <c r="GR137" s="228"/>
      <c r="GS137" s="228"/>
      <c r="GT137" s="228"/>
      <c r="GU137" s="228"/>
      <c r="GV137" s="228"/>
      <c r="GW137" s="228"/>
      <c r="GX137" s="228"/>
      <c r="GY137" s="228"/>
      <c r="GZ137" s="228"/>
      <c r="HA137" s="228"/>
      <c r="HB137" s="228"/>
      <c r="HC137" s="228"/>
      <c r="HD137" s="228"/>
      <c r="HE137" s="228"/>
      <c r="HF137" s="228"/>
      <c r="HG137" s="228"/>
      <c r="HH137" s="228"/>
      <c r="HI137" s="228"/>
      <c r="HJ137" s="228"/>
      <c r="HK137" s="228"/>
      <c r="HL137" s="228"/>
      <c r="HM137" s="228"/>
      <c r="HN137" s="228"/>
      <c r="HO137" s="228"/>
      <c r="HP137" s="228"/>
      <c r="HQ137" s="228"/>
      <c r="HR137" s="228"/>
    </row>
    <row r="138" spans="1:226" ht="12.75">
      <c r="A138" s="176">
        <v>124</v>
      </c>
      <c r="B138" s="177" t="s">
        <v>154</v>
      </c>
      <c r="C138" s="129" t="s">
        <v>14</v>
      </c>
      <c r="D138" s="237">
        <f t="shared" si="7"/>
        <v>0.002215636574074074</v>
      </c>
      <c r="E138" s="178"/>
      <c r="F138" s="179"/>
      <c r="G138" s="179"/>
      <c r="H138" s="179"/>
      <c r="I138" s="179"/>
      <c r="J138" s="179">
        <v>7</v>
      </c>
      <c r="K138" s="471"/>
      <c r="L138" s="471">
        <v>6</v>
      </c>
      <c r="M138" s="508">
        <f t="shared" si="8"/>
        <v>18</v>
      </c>
      <c r="N138" s="509">
        <v>0.001314398148148148</v>
      </c>
      <c r="O138" s="252">
        <v>0.0009012384259259259</v>
      </c>
      <c r="P138" s="228">
        <v>0.0013716087962962963</v>
      </c>
      <c r="Q138" s="228">
        <v>0.0013437037037037037</v>
      </c>
      <c r="R138" s="228">
        <v>0.001331412037037037</v>
      </c>
      <c r="S138" s="228">
        <v>0.0013427546296296295</v>
      </c>
      <c r="T138" s="228">
        <v>0.001355925925925926</v>
      </c>
      <c r="U138" s="228">
        <v>0.001314398148148148</v>
      </c>
      <c r="V138" s="228">
        <v>0.0013171643518518517</v>
      </c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53"/>
      <c r="AG138" s="254">
        <v>0.0009501041666666667</v>
      </c>
      <c r="AH138" s="228">
        <v>0.0009194328703703704</v>
      </c>
      <c r="AI138" s="228">
        <v>0.0009130671296296297</v>
      </c>
      <c r="AJ138" s="228">
        <v>0.0009125347222222221</v>
      </c>
      <c r="AK138" s="228">
        <v>0.0009177893518518518</v>
      </c>
      <c r="AL138" s="228">
        <v>0.0009266087962962961</v>
      </c>
      <c r="AM138" s="228">
        <v>0.0009599652777777778</v>
      </c>
      <c r="AN138" s="228">
        <v>0.0009409722222222223</v>
      </c>
      <c r="AO138" s="228">
        <v>0.0009141203703703704</v>
      </c>
      <c r="AP138" s="228">
        <v>0.000914212962962963</v>
      </c>
      <c r="AQ138" s="228">
        <v>0.0009012384259259259</v>
      </c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8"/>
      <c r="BC138" s="228"/>
      <c r="BD138" s="228"/>
      <c r="BE138" s="228"/>
      <c r="BF138" s="228"/>
      <c r="BG138" s="228"/>
      <c r="BH138" s="228"/>
      <c r="BI138" s="228"/>
      <c r="BJ138" s="228"/>
      <c r="BK138" s="228"/>
      <c r="BL138" s="228"/>
      <c r="BM138" s="228"/>
      <c r="BN138" s="228"/>
      <c r="BO138" s="228"/>
      <c r="BP138" s="228"/>
      <c r="BQ138" s="228"/>
      <c r="BR138" s="228"/>
      <c r="BS138" s="228"/>
      <c r="BT138" s="228"/>
      <c r="BU138" s="228"/>
      <c r="BV138" s="228"/>
      <c r="BW138" s="228"/>
      <c r="BX138" s="228"/>
      <c r="BY138" s="253"/>
      <c r="BZ138" s="253"/>
      <c r="CA138" s="253"/>
      <c r="CB138" s="253"/>
      <c r="CC138" s="253"/>
      <c r="CD138" s="253"/>
      <c r="CE138" s="253"/>
      <c r="CF138" s="253"/>
      <c r="CG138" s="253"/>
      <c r="CH138" s="253"/>
      <c r="CI138" s="253"/>
      <c r="CJ138" s="253"/>
      <c r="CK138" s="253"/>
      <c r="CL138" s="253"/>
      <c r="CM138" s="253"/>
      <c r="CN138" s="253"/>
      <c r="CO138" s="253"/>
      <c r="CP138" s="253"/>
      <c r="CQ138" s="253"/>
      <c r="CR138" s="253"/>
      <c r="CS138" s="253"/>
      <c r="CT138" s="253"/>
      <c r="CU138" s="253"/>
      <c r="CV138" s="253"/>
      <c r="CW138" s="253"/>
      <c r="CX138" s="253"/>
      <c r="CY138" s="253"/>
      <c r="CZ138" s="253"/>
      <c r="DA138" s="253"/>
      <c r="DB138" s="253"/>
      <c r="DC138" s="253"/>
      <c r="DD138" s="253"/>
      <c r="DE138" s="253"/>
      <c r="DF138" s="253"/>
      <c r="DG138" s="253"/>
      <c r="DH138" s="253"/>
      <c r="DI138" s="253"/>
      <c r="DJ138" s="253"/>
      <c r="DK138" s="253"/>
      <c r="DL138" s="253"/>
      <c r="DM138" s="253"/>
      <c r="DN138" s="253"/>
      <c r="DO138" s="253"/>
      <c r="DP138" s="253"/>
      <c r="DQ138" s="253"/>
      <c r="DR138" s="253"/>
      <c r="DS138" s="253"/>
      <c r="DT138" s="253"/>
      <c r="DU138" s="253"/>
      <c r="DV138" s="253"/>
      <c r="DW138" s="253"/>
      <c r="DX138" s="253"/>
      <c r="DY138" s="253"/>
      <c r="DZ138" s="253"/>
      <c r="EA138" s="253"/>
      <c r="EB138" s="253"/>
      <c r="EC138" s="253"/>
      <c r="ED138" s="253"/>
      <c r="EE138" s="253"/>
      <c r="EF138" s="253"/>
      <c r="EG138" s="253"/>
      <c r="EH138" s="253"/>
      <c r="EI138" s="253"/>
      <c r="EJ138" s="253"/>
      <c r="EK138" s="253"/>
      <c r="EL138" s="253"/>
      <c r="EM138" s="253"/>
      <c r="EN138" s="253"/>
      <c r="EO138" s="253"/>
      <c r="EP138" s="253"/>
      <c r="EQ138" s="253"/>
      <c r="ER138" s="253"/>
      <c r="ES138" s="253"/>
      <c r="ET138" s="253"/>
      <c r="EU138" s="253"/>
      <c r="EV138" s="253"/>
      <c r="EW138" s="253"/>
      <c r="EX138" s="253"/>
      <c r="EY138" s="253"/>
      <c r="EZ138" s="253"/>
      <c r="FA138" s="253"/>
      <c r="FB138" s="253"/>
      <c r="FC138" s="253"/>
      <c r="FD138" s="253"/>
      <c r="FE138" s="253"/>
      <c r="FF138" s="253"/>
      <c r="FG138" s="253"/>
      <c r="FH138" s="253"/>
      <c r="FI138" s="253"/>
      <c r="FJ138" s="253"/>
      <c r="FK138" s="253"/>
      <c r="FL138" s="253"/>
      <c r="FM138" s="253"/>
      <c r="FN138" s="253"/>
      <c r="FO138" s="253"/>
      <c r="FP138" s="253"/>
      <c r="FQ138" s="253"/>
      <c r="FR138" s="253"/>
      <c r="FS138" s="253"/>
      <c r="FT138" s="253"/>
      <c r="FU138" s="253"/>
      <c r="FV138" s="253"/>
      <c r="FW138" s="253"/>
      <c r="FX138" s="228"/>
      <c r="FY138" s="228"/>
      <c r="FZ138" s="228"/>
      <c r="GA138" s="228"/>
      <c r="GB138" s="228"/>
      <c r="GC138" s="228"/>
      <c r="GD138" s="228"/>
      <c r="GE138" s="228"/>
      <c r="GF138" s="228"/>
      <c r="GG138" s="228"/>
      <c r="GH138" s="228"/>
      <c r="GI138" s="228"/>
      <c r="GJ138" s="228"/>
      <c r="GK138" s="228"/>
      <c r="GL138" s="228"/>
      <c r="GM138" s="228"/>
      <c r="GN138" s="228"/>
      <c r="GO138" s="228"/>
      <c r="GP138" s="228"/>
      <c r="GQ138" s="228"/>
      <c r="GR138" s="228"/>
      <c r="GS138" s="228"/>
      <c r="GT138" s="228"/>
      <c r="GU138" s="228"/>
      <c r="GV138" s="228"/>
      <c r="GW138" s="228"/>
      <c r="GX138" s="228"/>
      <c r="GY138" s="228"/>
      <c r="GZ138" s="228"/>
      <c r="HA138" s="228"/>
      <c r="HB138" s="228"/>
      <c r="HC138" s="228"/>
      <c r="HD138" s="228"/>
      <c r="HE138" s="228"/>
      <c r="HF138" s="228"/>
      <c r="HG138" s="228"/>
      <c r="HH138" s="228"/>
      <c r="HI138" s="228"/>
      <c r="HJ138" s="228"/>
      <c r="HK138" s="228"/>
      <c r="HL138" s="228"/>
      <c r="HM138" s="228"/>
      <c r="HN138" s="228"/>
      <c r="HO138" s="228"/>
      <c r="HP138" s="228"/>
      <c r="HQ138" s="228"/>
      <c r="HR138" s="228"/>
    </row>
    <row r="139" spans="1:226" ht="12.75">
      <c r="A139" s="158">
        <v>38</v>
      </c>
      <c r="B139" s="1" t="s">
        <v>153</v>
      </c>
      <c r="C139" s="189" t="s">
        <v>326</v>
      </c>
      <c r="D139" s="233">
        <f t="shared" si="7"/>
        <v>0.002216064814814815</v>
      </c>
      <c r="E139" s="147"/>
      <c r="F139" s="159"/>
      <c r="G139" s="159"/>
      <c r="H139" s="159"/>
      <c r="I139" s="159"/>
      <c r="J139" s="50"/>
      <c r="K139" s="467"/>
      <c r="L139" s="467"/>
      <c r="M139" s="508">
        <f t="shared" si="8"/>
        <v>33</v>
      </c>
      <c r="N139" s="509">
        <v>0.0012995833333333334</v>
      </c>
      <c r="O139" s="252">
        <v>0.0009164814814814816</v>
      </c>
      <c r="P139" s="228">
        <v>0.001392650462962963</v>
      </c>
      <c r="Q139" s="228">
        <v>0.0014112615740740741</v>
      </c>
      <c r="R139" s="228">
        <v>0.0013227430555555555</v>
      </c>
      <c r="S139" s="228">
        <v>0.0012995833333333334</v>
      </c>
      <c r="T139" s="228">
        <v>0.0013102662037037035</v>
      </c>
      <c r="U139" s="228">
        <v>0.0013702314814814812</v>
      </c>
      <c r="V139" s="228">
        <v>0.0013071412037037036</v>
      </c>
      <c r="W139" s="228">
        <v>0.001322002314814815</v>
      </c>
      <c r="X139" s="228">
        <v>0.0013588078703703705</v>
      </c>
      <c r="Y139" s="228">
        <v>0.001368101851851852</v>
      </c>
      <c r="Z139" s="228"/>
      <c r="AA139" s="228"/>
      <c r="AB139" s="228"/>
      <c r="AC139" s="228"/>
      <c r="AD139" s="228"/>
      <c r="AE139" s="228"/>
      <c r="AF139" s="253"/>
      <c r="AG139" s="254">
        <v>0.0010055324074074075</v>
      </c>
      <c r="AH139" s="228">
        <v>0.0009288657407407406</v>
      </c>
      <c r="AI139" s="228">
        <v>0.0009255902777777778</v>
      </c>
      <c r="AJ139" s="228">
        <v>0.0009245717592592592</v>
      </c>
      <c r="AK139" s="228">
        <v>0.0009206134259259259</v>
      </c>
      <c r="AL139" s="228">
        <v>0.0009356828703703705</v>
      </c>
      <c r="AM139" s="228">
        <v>0.0009535300925925926</v>
      </c>
      <c r="AN139" s="228">
        <v>0.0009298032407407407</v>
      </c>
      <c r="AO139" s="228">
        <v>0.000922638888888889</v>
      </c>
      <c r="AP139" s="228">
        <v>0.0009272337962962963</v>
      </c>
      <c r="AQ139" s="228">
        <v>0.0009247916666666668</v>
      </c>
      <c r="AR139" s="228">
        <v>0.0009710416666666666</v>
      </c>
      <c r="AS139" s="228">
        <v>0.0009395717592592594</v>
      </c>
      <c r="AT139" s="228">
        <v>0.0009548032407407408</v>
      </c>
      <c r="AU139" s="228">
        <v>0.0009164814814814816</v>
      </c>
      <c r="AV139" s="228">
        <v>0.000918738425925926</v>
      </c>
      <c r="AW139" s="228">
        <v>0.0009864120370370372</v>
      </c>
      <c r="AX139" s="228">
        <v>0.0009895023148148148</v>
      </c>
      <c r="AY139" s="228">
        <v>0.0009698263888888889</v>
      </c>
      <c r="AZ139" s="228">
        <v>0.0009803125</v>
      </c>
      <c r="BA139" s="228">
        <v>0.000936724537037037</v>
      </c>
      <c r="BB139" s="228">
        <v>0.0009454976851851852</v>
      </c>
      <c r="BC139" s="228">
        <v>0.000935486111111111</v>
      </c>
      <c r="BD139" s="228"/>
      <c r="BE139" s="228"/>
      <c r="BF139" s="228"/>
      <c r="BG139" s="228"/>
      <c r="BH139" s="228"/>
      <c r="BI139" s="228"/>
      <c r="BJ139" s="228"/>
      <c r="BK139" s="228"/>
      <c r="BL139" s="228"/>
      <c r="BM139" s="228"/>
      <c r="BN139" s="228"/>
      <c r="BO139" s="228"/>
      <c r="BP139" s="228"/>
      <c r="BQ139" s="228"/>
      <c r="BR139" s="228"/>
      <c r="BS139" s="228"/>
      <c r="BT139" s="228"/>
      <c r="BU139" s="228"/>
      <c r="BV139" s="228"/>
      <c r="BW139" s="228"/>
      <c r="BX139" s="228"/>
      <c r="BY139" s="253"/>
      <c r="BZ139" s="253"/>
      <c r="CA139" s="253"/>
      <c r="CB139" s="253"/>
      <c r="CC139" s="253"/>
      <c r="CD139" s="253"/>
      <c r="CE139" s="253"/>
      <c r="CF139" s="253"/>
      <c r="CG139" s="253"/>
      <c r="CH139" s="253"/>
      <c r="CI139" s="253"/>
      <c r="CJ139" s="253"/>
      <c r="CK139" s="253"/>
      <c r="CL139" s="253"/>
      <c r="CM139" s="253"/>
      <c r="CN139" s="253"/>
      <c r="CO139" s="253"/>
      <c r="CP139" s="253"/>
      <c r="CQ139" s="253"/>
      <c r="CR139" s="253"/>
      <c r="CS139" s="253"/>
      <c r="CT139" s="253"/>
      <c r="CU139" s="253"/>
      <c r="CV139" s="253"/>
      <c r="CW139" s="253"/>
      <c r="CX139" s="253"/>
      <c r="CY139" s="253"/>
      <c r="CZ139" s="253"/>
      <c r="DA139" s="253"/>
      <c r="DB139" s="253"/>
      <c r="DC139" s="253"/>
      <c r="DD139" s="253"/>
      <c r="DE139" s="253"/>
      <c r="DF139" s="253"/>
      <c r="DG139" s="253"/>
      <c r="DH139" s="253"/>
      <c r="DI139" s="253"/>
      <c r="DJ139" s="253"/>
      <c r="DK139" s="253"/>
      <c r="DL139" s="253"/>
      <c r="DM139" s="253"/>
      <c r="DN139" s="253"/>
      <c r="DO139" s="253"/>
      <c r="DP139" s="253"/>
      <c r="DQ139" s="253"/>
      <c r="DR139" s="253"/>
      <c r="DS139" s="253"/>
      <c r="DT139" s="253"/>
      <c r="DU139" s="253"/>
      <c r="DV139" s="253"/>
      <c r="DW139" s="253"/>
      <c r="DX139" s="253"/>
      <c r="DY139" s="253"/>
      <c r="DZ139" s="253"/>
      <c r="EA139" s="253"/>
      <c r="EB139" s="253"/>
      <c r="EC139" s="253"/>
      <c r="ED139" s="253"/>
      <c r="EE139" s="253"/>
      <c r="EF139" s="253"/>
      <c r="EG139" s="253"/>
      <c r="EH139" s="253"/>
      <c r="EI139" s="253"/>
      <c r="EJ139" s="253"/>
      <c r="EK139" s="253"/>
      <c r="EL139" s="253"/>
      <c r="EM139" s="253"/>
      <c r="EN139" s="253"/>
      <c r="EO139" s="253"/>
      <c r="EP139" s="253"/>
      <c r="EQ139" s="253"/>
      <c r="ER139" s="253"/>
      <c r="ES139" s="253"/>
      <c r="ET139" s="253"/>
      <c r="EU139" s="253"/>
      <c r="EV139" s="253"/>
      <c r="EW139" s="253"/>
      <c r="EX139" s="253"/>
      <c r="EY139" s="253"/>
      <c r="EZ139" s="253"/>
      <c r="FA139" s="253"/>
      <c r="FB139" s="253"/>
      <c r="FC139" s="253"/>
      <c r="FD139" s="253"/>
      <c r="FE139" s="253"/>
      <c r="FF139" s="253"/>
      <c r="FG139" s="253"/>
      <c r="FH139" s="253"/>
      <c r="FI139" s="253"/>
      <c r="FJ139" s="253"/>
      <c r="FK139" s="253"/>
      <c r="FL139" s="253"/>
      <c r="FM139" s="253"/>
      <c r="FN139" s="253"/>
      <c r="FO139" s="253"/>
      <c r="FP139" s="253"/>
      <c r="FQ139" s="253"/>
      <c r="FR139" s="253"/>
      <c r="FS139" s="253"/>
      <c r="FT139" s="253"/>
      <c r="FU139" s="253"/>
      <c r="FV139" s="253"/>
      <c r="FW139" s="253"/>
      <c r="FX139" s="228"/>
      <c r="FY139" s="228"/>
      <c r="FZ139" s="228"/>
      <c r="GA139" s="228"/>
      <c r="GB139" s="228"/>
      <c r="GC139" s="228"/>
      <c r="GD139" s="228"/>
      <c r="GE139" s="228"/>
      <c r="GF139" s="228"/>
      <c r="GG139" s="228"/>
      <c r="GH139" s="228"/>
      <c r="GI139" s="228"/>
      <c r="GJ139" s="228"/>
      <c r="GK139" s="228"/>
      <c r="GL139" s="228"/>
      <c r="GM139" s="228"/>
      <c r="GN139" s="228"/>
      <c r="GO139" s="228"/>
      <c r="GP139" s="228"/>
      <c r="GQ139" s="228"/>
      <c r="GR139" s="228"/>
      <c r="GS139" s="228"/>
      <c r="GT139" s="228"/>
      <c r="GU139" s="228"/>
      <c r="GV139" s="228"/>
      <c r="GW139" s="228"/>
      <c r="GX139" s="228"/>
      <c r="GY139" s="228"/>
      <c r="GZ139" s="228"/>
      <c r="HA139" s="228"/>
      <c r="HB139" s="228"/>
      <c r="HC139" s="228"/>
      <c r="HD139" s="228"/>
      <c r="HE139" s="228"/>
      <c r="HF139" s="228"/>
      <c r="HG139" s="228"/>
      <c r="HH139" s="228"/>
      <c r="HI139" s="228"/>
      <c r="HJ139" s="228"/>
      <c r="HK139" s="228"/>
      <c r="HL139" s="228"/>
      <c r="HM139" s="228"/>
      <c r="HN139" s="228"/>
      <c r="HO139" s="228"/>
      <c r="HP139" s="228"/>
      <c r="HQ139" s="228"/>
      <c r="HR139" s="228"/>
    </row>
    <row r="140" spans="1:226" ht="12.75">
      <c r="A140" s="160">
        <v>5</v>
      </c>
      <c r="B140" s="161" t="s">
        <v>156</v>
      </c>
      <c r="C140" s="128" t="s">
        <v>29</v>
      </c>
      <c r="D140" s="232">
        <f t="shared" si="7"/>
        <v>0.0022263773148148147</v>
      </c>
      <c r="E140" s="162"/>
      <c r="F140" s="163"/>
      <c r="G140" s="163">
        <v>1</v>
      </c>
      <c r="H140" s="163"/>
      <c r="I140" s="163"/>
      <c r="J140" s="163"/>
      <c r="K140" s="466"/>
      <c r="L140" s="466">
        <v>1</v>
      </c>
      <c r="M140" s="508">
        <f t="shared" si="8"/>
        <v>16</v>
      </c>
      <c r="N140" s="509">
        <v>0.0013227430555555555</v>
      </c>
      <c r="O140" s="252">
        <v>0.0009036342592592593</v>
      </c>
      <c r="P140" s="228">
        <v>0.0014037962962962962</v>
      </c>
      <c r="Q140" s="228">
        <v>0.0013373148148148148</v>
      </c>
      <c r="R140" s="228">
        <v>0.0013458101851851851</v>
      </c>
      <c r="S140" s="228">
        <v>0.001333136574074074</v>
      </c>
      <c r="T140" s="228">
        <v>0.0013480671296296296</v>
      </c>
      <c r="U140" s="228">
        <v>0.0013283217592592593</v>
      </c>
      <c r="V140" s="228">
        <v>0.001426770833333333</v>
      </c>
      <c r="W140" s="228">
        <v>0.001341226851851852</v>
      </c>
      <c r="X140" s="228">
        <v>0.0013227430555555555</v>
      </c>
      <c r="Y140" s="228">
        <v>0.0015044444444444443</v>
      </c>
      <c r="Z140" s="228"/>
      <c r="AA140" s="228"/>
      <c r="AB140" s="228"/>
      <c r="AC140" s="228"/>
      <c r="AD140" s="228"/>
      <c r="AE140" s="228"/>
      <c r="AF140" s="253"/>
      <c r="AG140" s="254">
        <v>0.0010001736111111112</v>
      </c>
      <c r="AH140" s="228">
        <v>0.0009296064814814815</v>
      </c>
      <c r="AI140" s="228">
        <v>0.0009221296296296296</v>
      </c>
      <c r="AJ140" s="228">
        <v>0.0009036342592592593</v>
      </c>
      <c r="AK140" s="228">
        <v>0.0009681712962962963</v>
      </c>
      <c r="AL140" s="228">
        <v>0.0009797800925925926</v>
      </c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28"/>
      <c r="BD140" s="228"/>
      <c r="BE140" s="228"/>
      <c r="BF140" s="228"/>
      <c r="BG140" s="228"/>
      <c r="BH140" s="228"/>
      <c r="BI140" s="228"/>
      <c r="BJ140" s="228"/>
      <c r="BK140" s="228"/>
      <c r="BL140" s="228"/>
      <c r="BM140" s="228"/>
      <c r="BN140" s="228"/>
      <c r="BO140" s="228"/>
      <c r="BP140" s="228"/>
      <c r="BQ140" s="228"/>
      <c r="BR140" s="228"/>
      <c r="BS140" s="228"/>
      <c r="BT140" s="228"/>
      <c r="BU140" s="228"/>
      <c r="BV140" s="228"/>
      <c r="BW140" s="228"/>
      <c r="BX140" s="228"/>
      <c r="BY140" s="253"/>
      <c r="BZ140" s="253"/>
      <c r="CA140" s="253"/>
      <c r="CB140" s="253"/>
      <c r="CC140" s="253"/>
      <c r="CD140" s="253"/>
      <c r="CE140" s="253"/>
      <c r="CF140" s="253"/>
      <c r="CG140" s="253"/>
      <c r="CH140" s="253"/>
      <c r="CI140" s="253"/>
      <c r="CJ140" s="253"/>
      <c r="CK140" s="253"/>
      <c r="CL140" s="253"/>
      <c r="CM140" s="253"/>
      <c r="CN140" s="253"/>
      <c r="CO140" s="253"/>
      <c r="CP140" s="253"/>
      <c r="CQ140" s="253"/>
      <c r="CR140" s="253"/>
      <c r="CS140" s="253"/>
      <c r="CT140" s="253"/>
      <c r="CU140" s="253"/>
      <c r="CV140" s="253"/>
      <c r="CW140" s="253"/>
      <c r="CX140" s="253"/>
      <c r="CY140" s="253"/>
      <c r="CZ140" s="253"/>
      <c r="DA140" s="253"/>
      <c r="DB140" s="253"/>
      <c r="DC140" s="253"/>
      <c r="DD140" s="253"/>
      <c r="DE140" s="253"/>
      <c r="DF140" s="253"/>
      <c r="DG140" s="253"/>
      <c r="DH140" s="253"/>
      <c r="DI140" s="253"/>
      <c r="DJ140" s="253"/>
      <c r="DK140" s="253"/>
      <c r="DL140" s="253"/>
      <c r="DM140" s="253"/>
      <c r="DN140" s="253"/>
      <c r="DO140" s="253"/>
      <c r="DP140" s="253"/>
      <c r="DQ140" s="253"/>
      <c r="DR140" s="253"/>
      <c r="DS140" s="253"/>
      <c r="DT140" s="253"/>
      <c r="DU140" s="253"/>
      <c r="DV140" s="253"/>
      <c r="DW140" s="253"/>
      <c r="DX140" s="253"/>
      <c r="DY140" s="253"/>
      <c r="DZ140" s="253"/>
      <c r="EA140" s="253"/>
      <c r="EB140" s="253"/>
      <c r="EC140" s="253"/>
      <c r="ED140" s="253"/>
      <c r="EE140" s="253"/>
      <c r="EF140" s="253"/>
      <c r="EG140" s="253"/>
      <c r="EH140" s="253"/>
      <c r="EI140" s="253"/>
      <c r="EJ140" s="253"/>
      <c r="EK140" s="253"/>
      <c r="EL140" s="253"/>
      <c r="EM140" s="253"/>
      <c r="EN140" s="253"/>
      <c r="EO140" s="253"/>
      <c r="EP140" s="253"/>
      <c r="EQ140" s="253"/>
      <c r="ER140" s="253"/>
      <c r="ES140" s="253"/>
      <c r="ET140" s="253"/>
      <c r="EU140" s="253"/>
      <c r="EV140" s="253"/>
      <c r="EW140" s="253"/>
      <c r="EX140" s="253"/>
      <c r="EY140" s="253"/>
      <c r="EZ140" s="253"/>
      <c r="FA140" s="253"/>
      <c r="FB140" s="253"/>
      <c r="FC140" s="253"/>
      <c r="FD140" s="253"/>
      <c r="FE140" s="253"/>
      <c r="FF140" s="253"/>
      <c r="FG140" s="253"/>
      <c r="FH140" s="253"/>
      <c r="FI140" s="253"/>
      <c r="FJ140" s="253"/>
      <c r="FK140" s="253"/>
      <c r="FL140" s="253"/>
      <c r="FM140" s="253"/>
      <c r="FN140" s="253"/>
      <c r="FO140" s="253"/>
      <c r="FP140" s="253"/>
      <c r="FQ140" s="253"/>
      <c r="FR140" s="253"/>
      <c r="FS140" s="253"/>
      <c r="FT140" s="253"/>
      <c r="FU140" s="253"/>
      <c r="FV140" s="253"/>
      <c r="FW140" s="253"/>
      <c r="FX140" s="228"/>
      <c r="FY140" s="228"/>
      <c r="FZ140" s="228"/>
      <c r="GA140" s="228"/>
      <c r="GB140" s="228"/>
      <c r="GC140" s="228"/>
      <c r="GD140" s="228"/>
      <c r="GE140" s="228"/>
      <c r="GF140" s="228"/>
      <c r="GG140" s="228"/>
      <c r="GH140" s="228"/>
      <c r="GI140" s="228"/>
      <c r="GJ140" s="228"/>
      <c r="GK140" s="228"/>
      <c r="GL140" s="228"/>
      <c r="GM140" s="228"/>
      <c r="GN140" s="228"/>
      <c r="GO140" s="228"/>
      <c r="GP140" s="228"/>
      <c r="GQ140" s="228"/>
      <c r="GR140" s="228"/>
      <c r="GS140" s="228"/>
      <c r="GT140" s="228"/>
      <c r="GU140" s="228"/>
      <c r="GV140" s="228"/>
      <c r="GW140" s="228"/>
      <c r="GX140" s="228"/>
      <c r="GY140" s="228"/>
      <c r="GZ140" s="228"/>
      <c r="HA140" s="228"/>
      <c r="HB140" s="228"/>
      <c r="HC140" s="228"/>
      <c r="HD140" s="228"/>
      <c r="HE140" s="228"/>
      <c r="HF140" s="228"/>
      <c r="HG140" s="228"/>
      <c r="HH140" s="228"/>
      <c r="HI140" s="228"/>
      <c r="HJ140" s="228"/>
      <c r="HK140" s="228"/>
      <c r="HL140" s="228"/>
      <c r="HM140" s="228"/>
      <c r="HN140" s="228"/>
      <c r="HO140" s="228"/>
      <c r="HP140" s="228"/>
      <c r="HQ140" s="228"/>
      <c r="HR140" s="228"/>
    </row>
    <row r="141" spans="1:226" ht="12.75">
      <c r="A141" s="176">
        <v>20</v>
      </c>
      <c r="B141" s="177" t="s">
        <v>157</v>
      </c>
      <c r="C141" s="129" t="s">
        <v>14</v>
      </c>
      <c r="D141" s="237">
        <f t="shared" si="7"/>
        <v>0.002238310185185185</v>
      </c>
      <c r="E141" s="178"/>
      <c r="F141" s="179"/>
      <c r="G141" s="179"/>
      <c r="H141" s="179"/>
      <c r="I141" s="179"/>
      <c r="J141" s="179">
        <v>6</v>
      </c>
      <c r="K141" s="471"/>
      <c r="L141" s="471">
        <v>6</v>
      </c>
      <c r="M141" s="508">
        <f t="shared" si="8"/>
        <v>31</v>
      </c>
      <c r="N141" s="509">
        <v>0.0013280902777777779</v>
      </c>
      <c r="O141" s="252">
        <v>0.0009102199074074074</v>
      </c>
      <c r="P141" s="228">
        <v>0.0014124537037037037</v>
      </c>
      <c r="Q141" s="228">
        <v>0.0013881828703703704</v>
      </c>
      <c r="R141" s="228">
        <v>0.0013685185185185187</v>
      </c>
      <c r="S141" s="228">
        <v>0.0013300694444444445</v>
      </c>
      <c r="T141" s="228">
        <v>0.0013280902777777779</v>
      </c>
      <c r="U141" s="228">
        <v>0.001368472222222222</v>
      </c>
      <c r="V141" s="228">
        <v>0.0013464699074074073</v>
      </c>
      <c r="W141" s="228">
        <v>0.0013398263888888889</v>
      </c>
      <c r="X141" s="228">
        <v>0.0013417361111111113</v>
      </c>
      <c r="Y141" s="228">
        <v>0.0013334953703703705</v>
      </c>
      <c r="Z141" s="228"/>
      <c r="AA141" s="228"/>
      <c r="AB141" s="228"/>
      <c r="AC141" s="228"/>
      <c r="AD141" s="228"/>
      <c r="AE141" s="228"/>
      <c r="AF141" s="253"/>
      <c r="AG141" s="254">
        <v>0.0009662847222222221</v>
      </c>
      <c r="AH141" s="228">
        <v>0.0009137268518518519</v>
      </c>
      <c r="AI141" s="228">
        <v>0.0009208449074074074</v>
      </c>
      <c r="AJ141" s="228">
        <v>0.0009145370370370371</v>
      </c>
      <c r="AK141" s="228">
        <v>0.0009237037037037038</v>
      </c>
      <c r="AL141" s="228">
        <v>0.0009238425925925925</v>
      </c>
      <c r="AM141" s="228">
        <v>0.00093625</v>
      </c>
      <c r="AN141" s="228">
        <v>0.0009844791666666667</v>
      </c>
      <c r="AO141" s="228">
        <v>0.0009215972222222222</v>
      </c>
      <c r="AP141" s="228">
        <v>0.0009212962962962964</v>
      </c>
      <c r="AQ141" s="228">
        <v>0.0009196180555555555</v>
      </c>
      <c r="AR141" s="228">
        <v>0.0009313425925925926</v>
      </c>
      <c r="AS141" s="228">
        <v>0.0009102199074074074</v>
      </c>
      <c r="AT141" s="228">
        <v>0.0009244907407407406</v>
      </c>
      <c r="AU141" s="228">
        <v>0.000968113425925926</v>
      </c>
      <c r="AV141" s="228">
        <v>0.0009198032407407409</v>
      </c>
      <c r="AW141" s="228">
        <v>0.0009157523148148149</v>
      </c>
      <c r="AX141" s="228">
        <v>0.0009159490740740741</v>
      </c>
      <c r="AY141" s="228">
        <v>0.0009236921296296297</v>
      </c>
      <c r="AZ141" s="228">
        <v>0.0009110879629629629</v>
      </c>
      <c r="BA141" s="228">
        <v>0.0009174999999999999</v>
      </c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  <c r="BU141" s="228"/>
      <c r="BV141" s="228"/>
      <c r="BW141" s="228"/>
      <c r="BX141" s="228"/>
      <c r="BY141" s="253"/>
      <c r="BZ141" s="253"/>
      <c r="CA141" s="253"/>
      <c r="CB141" s="253"/>
      <c r="CC141" s="253"/>
      <c r="CD141" s="253"/>
      <c r="CE141" s="253"/>
      <c r="CF141" s="253"/>
      <c r="CG141" s="253"/>
      <c r="CH141" s="253"/>
      <c r="CI141" s="253"/>
      <c r="CJ141" s="253"/>
      <c r="CK141" s="253"/>
      <c r="CL141" s="253"/>
      <c r="CM141" s="253"/>
      <c r="CN141" s="253"/>
      <c r="CO141" s="253"/>
      <c r="CP141" s="253"/>
      <c r="CQ141" s="253"/>
      <c r="CR141" s="253"/>
      <c r="CS141" s="253"/>
      <c r="CT141" s="253"/>
      <c r="CU141" s="253"/>
      <c r="CV141" s="253"/>
      <c r="CW141" s="253"/>
      <c r="CX141" s="253"/>
      <c r="CY141" s="253"/>
      <c r="CZ141" s="253"/>
      <c r="DA141" s="253"/>
      <c r="DB141" s="253"/>
      <c r="DC141" s="253"/>
      <c r="DD141" s="253"/>
      <c r="DE141" s="253"/>
      <c r="DF141" s="253"/>
      <c r="DG141" s="253"/>
      <c r="DH141" s="253"/>
      <c r="DI141" s="253"/>
      <c r="DJ141" s="253"/>
      <c r="DK141" s="253"/>
      <c r="DL141" s="253"/>
      <c r="DM141" s="253"/>
      <c r="DN141" s="253"/>
      <c r="DO141" s="253"/>
      <c r="DP141" s="253"/>
      <c r="DQ141" s="253"/>
      <c r="DR141" s="253"/>
      <c r="DS141" s="253"/>
      <c r="DT141" s="253"/>
      <c r="DU141" s="253"/>
      <c r="DV141" s="253"/>
      <c r="DW141" s="253"/>
      <c r="DX141" s="253"/>
      <c r="DY141" s="253"/>
      <c r="DZ141" s="253"/>
      <c r="EA141" s="253"/>
      <c r="EB141" s="253"/>
      <c r="EC141" s="253"/>
      <c r="ED141" s="253"/>
      <c r="EE141" s="253"/>
      <c r="EF141" s="253"/>
      <c r="EG141" s="253"/>
      <c r="EH141" s="253"/>
      <c r="EI141" s="253"/>
      <c r="EJ141" s="253"/>
      <c r="EK141" s="253"/>
      <c r="EL141" s="253"/>
      <c r="EM141" s="253"/>
      <c r="EN141" s="253"/>
      <c r="EO141" s="253"/>
      <c r="EP141" s="253"/>
      <c r="EQ141" s="253"/>
      <c r="ER141" s="253"/>
      <c r="ES141" s="253"/>
      <c r="ET141" s="253"/>
      <c r="EU141" s="253"/>
      <c r="EV141" s="253"/>
      <c r="EW141" s="253"/>
      <c r="EX141" s="253"/>
      <c r="EY141" s="253"/>
      <c r="EZ141" s="253"/>
      <c r="FA141" s="253"/>
      <c r="FB141" s="253"/>
      <c r="FC141" s="253"/>
      <c r="FD141" s="253"/>
      <c r="FE141" s="253"/>
      <c r="FF141" s="253"/>
      <c r="FG141" s="253"/>
      <c r="FH141" s="253"/>
      <c r="FI141" s="253"/>
      <c r="FJ141" s="253"/>
      <c r="FK141" s="253"/>
      <c r="FL141" s="253"/>
      <c r="FM141" s="253"/>
      <c r="FN141" s="253"/>
      <c r="FO141" s="253"/>
      <c r="FP141" s="253"/>
      <c r="FQ141" s="253"/>
      <c r="FR141" s="253"/>
      <c r="FS141" s="253"/>
      <c r="FT141" s="253"/>
      <c r="FU141" s="253"/>
      <c r="FV141" s="253"/>
      <c r="FW141" s="253"/>
      <c r="FX141" s="228"/>
      <c r="FY141" s="228"/>
      <c r="FZ141" s="228"/>
      <c r="GA141" s="228"/>
      <c r="GB141" s="228"/>
      <c r="GC141" s="228"/>
      <c r="GD141" s="228"/>
      <c r="GE141" s="228"/>
      <c r="GF141" s="228"/>
      <c r="GG141" s="228"/>
      <c r="GH141" s="228"/>
      <c r="GI141" s="228"/>
      <c r="GJ141" s="228"/>
      <c r="GK141" s="228"/>
      <c r="GL141" s="228"/>
      <c r="GM141" s="228"/>
      <c r="GN141" s="228"/>
      <c r="GO141" s="228"/>
      <c r="GP141" s="228"/>
      <c r="GQ141" s="228"/>
      <c r="GR141" s="228"/>
      <c r="GS141" s="228"/>
      <c r="GT141" s="228"/>
      <c r="GU141" s="228"/>
      <c r="GV141" s="228"/>
      <c r="GW141" s="228"/>
      <c r="GX141" s="228"/>
      <c r="GY141" s="228"/>
      <c r="GZ141" s="228"/>
      <c r="HA141" s="228"/>
      <c r="HB141" s="228"/>
      <c r="HC141" s="228"/>
      <c r="HD141" s="228"/>
      <c r="HE141" s="228"/>
      <c r="HF141" s="228"/>
      <c r="HG141" s="228"/>
      <c r="HH141" s="228"/>
      <c r="HI141" s="228"/>
      <c r="HJ141" s="228"/>
      <c r="HK141" s="228"/>
      <c r="HL141" s="228"/>
      <c r="HM141" s="228"/>
      <c r="HN141" s="228"/>
      <c r="HO141" s="228"/>
      <c r="HP141" s="228"/>
      <c r="HQ141" s="228"/>
      <c r="HR141" s="228"/>
    </row>
    <row r="142" spans="1:226" ht="12.75">
      <c r="A142" s="180">
        <v>144</v>
      </c>
      <c r="B142" s="181" t="s">
        <v>155</v>
      </c>
      <c r="C142" s="131" t="s">
        <v>6</v>
      </c>
      <c r="D142" s="238">
        <f t="shared" si="7"/>
        <v>0.0022422337962962964</v>
      </c>
      <c r="E142" s="182"/>
      <c r="F142" s="183"/>
      <c r="G142" s="183"/>
      <c r="H142" s="183"/>
      <c r="I142" s="183"/>
      <c r="J142" s="183"/>
      <c r="K142" s="472">
        <v>10</v>
      </c>
      <c r="L142" s="472">
        <v>10</v>
      </c>
      <c r="M142" s="508">
        <f t="shared" si="8"/>
        <v>23</v>
      </c>
      <c r="N142" s="509">
        <v>0.001322349537037037</v>
      </c>
      <c r="O142" s="252">
        <v>0.0009198842592592593</v>
      </c>
      <c r="P142" s="228">
        <v>0.001460185185185185</v>
      </c>
      <c r="Q142" s="228">
        <v>0.001343599537037037</v>
      </c>
      <c r="R142" s="228">
        <v>0.0013296412037037035</v>
      </c>
      <c r="S142" s="228">
        <v>0.0013237268518518518</v>
      </c>
      <c r="T142" s="228">
        <v>0.001322349537037037</v>
      </c>
      <c r="U142" s="228">
        <v>0.001395659722222222</v>
      </c>
      <c r="V142" s="228">
        <v>0.001340925925925926</v>
      </c>
      <c r="W142" s="228">
        <v>0.0013286458333333334</v>
      </c>
      <c r="X142" s="228">
        <v>0.0013314583333333331</v>
      </c>
      <c r="Y142" s="228">
        <v>0.0014629282407407406</v>
      </c>
      <c r="Z142" s="228"/>
      <c r="AA142" s="228"/>
      <c r="AB142" s="228"/>
      <c r="AC142" s="228"/>
      <c r="AD142" s="228"/>
      <c r="AE142" s="228"/>
      <c r="AF142" s="253"/>
      <c r="AG142" s="254">
        <v>0.0009946064814814815</v>
      </c>
      <c r="AH142" s="228">
        <v>0.0009664930555555556</v>
      </c>
      <c r="AI142" s="228">
        <v>0.000933599537037037</v>
      </c>
      <c r="AJ142" s="228">
        <v>0.0009211226851851853</v>
      </c>
      <c r="AK142" s="228">
        <v>0.0009231481481481482</v>
      </c>
      <c r="AL142" s="228">
        <v>0.0009380092592592592</v>
      </c>
      <c r="AM142" s="228">
        <v>0.0009936458333333334</v>
      </c>
      <c r="AN142" s="228">
        <v>0.0009251736111111111</v>
      </c>
      <c r="AO142" s="228">
        <v>0.0009198842592592593</v>
      </c>
      <c r="AP142" s="228">
        <v>0.0009574768518518518</v>
      </c>
      <c r="AQ142" s="228">
        <v>0.0009424537037037037</v>
      </c>
      <c r="AR142" s="228">
        <v>0.0009265856481481482</v>
      </c>
      <c r="AS142" s="228">
        <v>0.0009217476851851852</v>
      </c>
      <c r="AT142" s="228"/>
      <c r="AU142" s="228"/>
      <c r="AV142" s="228"/>
      <c r="AW142" s="228"/>
      <c r="AX142" s="228"/>
      <c r="AY142" s="228"/>
      <c r="AZ142" s="228"/>
      <c r="BA142" s="228"/>
      <c r="BB142" s="228"/>
      <c r="BC142" s="228"/>
      <c r="BD142" s="228"/>
      <c r="BE142" s="228"/>
      <c r="BF142" s="228"/>
      <c r="BG142" s="228"/>
      <c r="BH142" s="228"/>
      <c r="BI142" s="228"/>
      <c r="BJ142" s="228"/>
      <c r="BK142" s="228"/>
      <c r="BL142" s="228"/>
      <c r="BM142" s="228"/>
      <c r="BN142" s="228"/>
      <c r="BO142" s="228"/>
      <c r="BP142" s="228"/>
      <c r="BQ142" s="228"/>
      <c r="BR142" s="228"/>
      <c r="BS142" s="228"/>
      <c r="BT142" s="228"/>
      <c r="BU142" s="228"/>
      <c r="BV142" s="228"/>
      <c r="BW142" s="228"/>
      <c r="BX142" s="228"/>
      <c r="BY142" s="253"/>
      <c r="BZ142" s="253"/>
      <c r="CA142" s="253"/>
      <c r="CB142" s="253"/>
      <c r="CC142" s="253"/>
      <c r="CD142" s="253"/>
      <c r="CE142" s="253"/>
      <c r="CF142" s="253"/>
      <c r="CG142" s="253"/>
      <c r="CH142" s="253"/>
      <c r="CI142" s="253"/>
      <c r="CJ142" s="253"/>
      <c r="CK142" s="253"/>
      <c r="CL142" s="253"/>
      <c r="CM142" s="253"/>
      <c r="CN142" s="253"/>
      <c r="CO142" s="253"/>
      <c r="CP142" s="253"/>
      <c r="CQ142" s="253"/>
      <c r="CR142" s="253"/>
      <c r="CS142" s="253"/>
      <c r="CT142" s="253"/>
      <c r="CU142" s="253"/>
      <c r="CV142" s="253"/>
      <c r="CW142" s="253"/>
      <c r="CX142" s="253"/>
      <c r="CY142" s="253"/>
      <c r="CZ142" s="253"/>
      <c r="DA142" s="253"/>
      <c r="DB142" s="253"/>
      <c r="DC142" s="253"/>
      <c r="DD142" s="253"/>
      <c r="DE142" s="253"/>
      <c r="DF142" s="253"/>
      <c r="DG142" s="253"/>
      <c r="DH142" s="253"/>
      <c r="DI142" s="253"/>
      <c r="DJ142" s="253"/>
      <c r="DK142" s="253"/>
      <c r="DL142" s="253"/>
      <c r="DM142" s="253"/>
      <c r="DN142" s="253"/>
      <c r="DO142" s="253"/>
      <c r="DP142" s="253"/>
      <c r="DQ142" s="253"/>
      <c r="DR142" s="253"/>
      <c r="DS142" s="253"/>
      <c r="DT142" s="253"/>
      <c r="DU142" s="253"/>
      <c r="DV142" s="253"/>
      <c r="DW142" s="253"/>
      <c r="DX142" s="253"/>
      <c r="DY142" s="253"/>
      <c r="DZ142" s="253"/>
      <c r="EA142" s="253"/>
      <c r="EB142" s="253"/>
      <c r="EC142" s="253"/>
      <c r="ED142" s="253"/>
      <c r="EE142" s="253"/>
      <c r="EF142" s="253"/>
      <c r="EG142" s="253"/>
      <c r="EH142" s="253"/>
      <c r="EI142" s="253"/>
      <c r="EJ142" s="253"/>
      <c r="EK142" s="253"/>
      <c r="EL142" s="253"/>
      <c r="EM142" s="253"/>
      <c r="EN142" s="253"/>
      <c r="EO142" s="253"/>
      <c r="EP142" s="253"/>
      <c r="EQ142" s="253"/>
      <c r="ER142" s="253"/>
      <c r="ES142" s="253"/>
      <c r="ET142" s="253"/>
      <c r="EU142" s="253"/>
      <c r="EV142" s="253"/>
      <c r="EW142" s="253"/>
      <c r="EX142" s="253"/>
      <c r="EY142" s="253"/>
      <c r="EZ142" s="253"/>
      <c r="FA142" s="253"/>
      <c r="FB142" s="253"/>
      <c r="FC142" s="253"/>
      <c r="FD142" s="253"/>
      <c r="FE142" s="253"/>
      <c r="FF142" s="253"/>
      <c r="FG142" s="253"/>
      <c r="FH142" s="253"/>
      <c r="FI142" s="253"/>
      <c r="FJ142" s="253"/>
      <c r="FK142" s="253"/>
      <c r="FL142" s="253"/>
      <c r="FM142" s="253"/>
      <c r="FN142" s="253"/>
      <c r="FO142" s="253"/>
      <c r="FP142" s="253"/>
      <c r="FQ142" s="253"/>
      <c r="FR142" s="253"/>
      <c r="FS142" s="253"/>
      <c r="FT142" s="253"/>
      <c r="FU142" s="253"/>
      <c r="FV142" s="253"/>
      <c r="FW142" s="253"/>
      <c r="FX142" s="228"/>
      <c r="FY142" s="228"/>
      <c r="FZ142" s="228"/>
      <c r="GA142" s="228"/>
      <c r="GB142" s="228"/>
      <c r="GC142" s="228"/>
      <c r="GD142" s="228"/>
      <c r="GE142" s="228"/>
      <c r="GF142" s="228"/>
      <c r="GG142" s="228"/>
      <c r="GH142" s="228"/>
      <c r="GI142" s="228"/>
      <c r="GJ142" s="228"/>
      <c r="GK142" s="228"/>
      <c r="GL142" s="228"/>
      <c r="GM142" s="228"/>
      <c r="GN142" s="228"/>
      <c r="GO142" s="228"/>
      <c r="GP142" s="228"/>
      <c r="GQ142" s="228"/>
      <c r="GR142" s="228"/>
      <c r="GS142" s="228"/>
      <c r="GT142" s="228"/>
      <c r="GU142" s="228"/>
      <c r="GV142" s="228"/>
      <c r="GW142" s="228"/>
      <c r="GX142" s="228"/>
      <c r="GY142" s="228"/>
      <c r="GZ142" s="228"/>
      <c r="HA142" s="228"/>
      <c r="HB142" s="228"/>
      <c r="HC142" s="228"/>
      <c r="HD142" s="228"/>
      <c r="HE142" s="228"/>
      <c r="HF142" s="228"/>
      <c r="HG142" s="228"/>
      <c r="HH142" s="228"/>
      <c r="HI142" s="228"/>
      <c r="HJ142" s="228"/>
      <c r="HK142" s="228"/>
      <c r="HL142" s="228"/>
      <c r="HM142" s="228"/>
      <c r="HN142" s="228"/>
      <c r="HO142" s="228"/>
      <c r="HP142" s="228"/>
      <c r="HQ142" s="228"/>
      <c r="HR142" s="228"/>
    </row>
    <row r="143" spans="1:226" ht="12.75">
      <c r="A143" s="180">
        <v>422</v>
      </c>
      <c r="B143" s="181" t="s">
        <v>161</v>
      </c>
      <c r="C143" s="131" t="s">
        <v>6</v>
      </c>
      <c r="D143" s="238">
        <f t="shared" si="7"/>
        <v>0.002244016203703704</v>
      </c>
      <c r="E143" s="182"/>
      <c r="F143" s="183"/>
      <c r="G143" s="183"/>
      <c r="H143" s="183"/>
      <c r="I143" s="183"/>
      <c r="J143" s="183"/>
      <c r="K143" s="472" t="s">
        <v>178</v>
      </c>
      <c r="L143" s="472" t="s">
        <v>178</v>
      </c>
      <c r="M143" s="508">
        <f t="shared" si="8"/>
        <v>22</v>
      </c>
      <c r="N143" s="509">
        <v>0.0013377314814814816</v>
      </c>
      <c r="O143" s="252">
        <v>0.0009062847222222223</v>
      </c>
      <c r="P143" s="228">
        <v>0.0013965740740740742</v>
      </c>
      <c r="Q143" s="228">
        <v>0.0013519328703703703</v>
      </c>
      <c r="R143" s="228">
        <v>0.0013413310185185184</v>
      </c>
      <c r="S143" s="228">
        <v>0.0013479282407407407</v>
      </c>
      <c r="T143" s="228">
        <v>0.0015953240740740743</v>
      </c>
      <c r="U143" s="228">
        <v>0.0014435416666666668</v>
      </c>
      <c r="V143" s="228">
        <v>0.0013774537037037037</v>
      </c>
      <c r="W143" s="228">
        <v>0.0013580902777777777</v>
      </c>
      <c r="X143" s="228">
        <v>0.0013377314814814816</v>
      </c>
      <c r="Y143" s="228"/>
      <c r="Z143" s="228"/>
      <c r="AA143" s="228"/>
      <c r="AB143" s="228"/>
      <c r="AC143" s="228"/>
      <c r="AD143" s="228"/>
      <c r="AE143" s="228"/>
      <c r="AF143" s="253"/>
      <c r="AG143" s="254">
        <v>0.0009708333333333332</v>
      </c>
      <c r="AH143" s="228">
        <v>0.0009124884259259259</v>
      </c>
      <c r="AI143" s="228">
        <v>0.0018907407407407406</v>
      </c>
      <c r="AJ143" s="228">
        <v>0.0009266087962962961</v>
      </c>
      <c r="AK143" s="228">
        <v>0.0009219097222222223</v>
      </c>
      <c r="AL143" s="228">
        <v>0.0010905439814814816</v>
      </c>
      <c r="AM143" s="228">
        <v>0.0009892476851851852</v>
      </c>
      <c r="AN143" s="228">
        <v>0.0009203472222222221</v>
      </c>
      <c r="AO143" s="228">
        <v>0.0009286111111111111</v>
      </c>
      <c r="AP143" s="228">
        <v>0.0009163888888888888</v>
      </c>
      <c r="AQ143" s="228">
        <v>0.0009245717592592592</v>
      </c>
      <c r="AR143" s="228">
        <v>0.0009105555555555555</v>
      </c>
      <c r="AS143" s="228">
        <v>0.0009062847222222223</v>
      </c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8"/>
      <c r="BS143" s="228"/>
      <c r="BT143" s="228"/>
      <c r="BU143" s="228"/>
      <c r="BV143" s="228"/>
      <c r="BW143" s="228"/>
      <c r="BX143" s="228"/>
      <c r="BY143" s="253"/>
      <c r="BZ143" s="253"/>
      <c r="CA143" s="253"/>
      <c r="CB143" s="253"/>
      <c r="CC143" s="253"/>
      <c r="CD143" s="253"/>
      <c r="CE143" s="253"/>
      <c r="CF143" s="253"/>
      <c r="CG143" s="253"/>
      <c r="CH143" s="253"/>
      <c r="CI143" s="253"/>
      <c r="CJ143" s="253"/>
      <c r="CK143" s="253"/>
      <c r="CL143" s="253"/>
      <c r="CM143" s="253"/>
      <c r="CN143" s="253"/>
      <c r="CO143" s="253"/>
      <c r="CP143" s="253"/>
      <c r="CQ143" s="253"/>
      <c r="CR143" s="253"/>
      <c r="CS143" s="253"/>
      <c r="CT143" s="253"/>
      <c r="CU143" s="253"/>
      <c r="CV143" s="253"/>
      <c r="CW143" s="253"/>
      <c r="CX143" s="253"/>
      <c r="CY143" s="253"/>
      <c r="CZ143" s="253"/>
      <c r="DA143" s="253"/>
      <c r="DB143" s="253"/>
      <c r="DC143" s="253"/>
      <c r="DD143" s="253"/>
      <c r="DE143" s="253"/>
      <c r="DF143" s="253"/>
      <c r="DG143" s="253"/>
      <c r="DH143" s="253"/>
      <c r="DI143" s="253"/>
      <c r="DJ143" s="253"/>
      <c r="DK143" s="253"/>
      <c r="DL143" s="253"/>
      <c r="DM143" s="253"/>
      <c r="DN143" s="253"/>
      <c r="DO143" s="253"/>
      <c r="DP143" s="253"/>
      <c r="DQ143" s="253"/>
      <c r="DR143" s="253"/>
      <c r="DS143" s="253"/>
      <c r="DT143" s="253"/>
      <c r="DU143" s="253"/>
      <c r="DV143" s="253"/>
      <c r="DW143" s="253"/>
      <c r="DX143" s="253"/>
      <c r="DY143" s="253"/>
      <c r="DZ143" s="253"/>
      <c r="EA143" s="253"/>
      <c r="EB143" s="253"/>
      <c r="EC143" s="253"/>
      <c r="ED143" s="253"/>
      <c r="EE143" s="253"/>
      <c r="EF143" s="253"/>
      <c r="EG143" s="253"/>
      <c r="EH143" s="253"/>
      <c r="EI143" s="253"/>
      <c r="EJ143" s="253"/>
      <c r="EK143" s="253"/>
      <c r="EL143" s="253"/>
      <c r="EM143" s="253"/>
      <c r="EN143" s="253"/>
      <c r="EO143" s="253"/>
      <c r="EP143" s="253"/>
      <c r="EQ143" s="253"/>
      <c r="ER143" s="253"/>
      <c r="ES143" s="253"/>
      <c r="ET143" s="253"/>
      <c r="EU143" s="253"/>
      <c r="EV143" s="253"/>
      <c r="EW143" s="253"/>
      <c r="EX143" s="253"/>
      <c r="EY143" s="253"/>
      <c r="EZ143" s="253"/>
      <c r="FA143" s="253"/>
      <c r="FB143" s="253"/>
      <c r="FC143" s="253"/>
      <c r="FD143" s="253"/>
      <c r="FE143" s="253"/>
      <c r="FF143" s="253"/>
      <c r="FG143" s="253"/>
      <c r="FH143" s="253"/>
      <c r="FI143" s="253"/>
      <c r="FJ143" s="253"/>
      <c r="FK143" s="253"/>
      <c r="FL143" s="253"/>
      <c r="FM143" s="253"/>
      <c r="FN143" s="253"/>
      <c r="FO143" s="253"/>
      <c r="FP143" s="253"/>
      <c r="FQ143" s="253"/>
      <c r="FR143" s="253"/>
      <c r="FS143" s="253"/>
      <c r="FT143" s="253"/>
      <c r="FU143" s="253"/>
      <c r="FV143" s="253"/>
      <c r="FW143" s="253"/>
      <c r="FX143" s="228"/>
      <c r="FY143" s="228"/>
      <c r="FZ143" s="228"/>
      <c r="GA143" s="228"/>
      <c r="GB143" s="228"/>
      <c r="GC143" s="228"/>
      <c r="GD143" s="228"/>
      <c r="GE143" s="228"/>
      <c r="GF143" s="228"/>
      <c r="GG143" s="228"/>
      <c r="GH143" s="228"/>
      <c r="GI143" s="228"/>
      <c r="GJ143" s="228"/>
      <c r="GK143" s="228"/>
      <c r="GL143" s="228"/>
      <c r="GM143" s="228"/>
      <c r="GN143" s="228"/>
      <c r="GO143" s="228"/>
      <c r="GP143" s="228"/>
      <c r="GQ143" s="228"/>
      <c r="GR143" s="228"/>
      <c r="GS143" s="228"/>
      <c r="GT143" s="228"/>
      <c r="GU143" s="228"/>
      <c r="GV143" s="228"/>
      <c r="GW143" s="228"/>
      <c r="GX143" s="228"/>
      <c r="GY143" s="228"/>
      <c r="GZ143" s="228"/>
      <c r="HA143" s="228"/>
      <c r="HB143" s="228"/>
      <c r="HC143" s="228"/>
      <c r="HD143" s="228"/>
      <c r="HE143" s="228"/>
      <c r="HF143" s="228"/>
      <c r="HG143" s="228"/>
      <c r="HH143" s="228"/>
      <c r="HI143" s="228"/>
      <c r="HJ143" s="228"/>
      <c r="HK143" s="228"/>
      <c r="HL143" s="228"/>
      <c r="HM143" s="228"/>
      <c r="HN143" s="228"/>
      <c r="HO143" s="228"/>
      <c r="HP143" s="228"/>
      <c r="HQ143" s="228"/>
      <c r="HR143" s="228"/>
    </row>
    <row r="144" spans="1:226" ht="12.75">
      <c r="A144" s="180">
        <v>115</v>
      </c>
      <c r="B144" s="181" t="s">
        <v>158</v>
      </c>
      <c r="C144" s="131" t="s">
        <v>6</v>
      </c>
      <c r="D144" s="238">
        <f t="shared" si="7"/>
        <v>0.002244861111111111</v>
      </c>
      <c r="E144" s="182"/>
      <c r="F144" s="183"/>
      <c r="G144" s="183"/>
      <c r="H144" s="183"/>
      <c r="I144" s="183"/>
      <c r="J144" s="183"/>
      <c r="K144" s="472">
        <v>7</v>
      </c>
      <c r="L144" s="472">
        <v>7</v>
      </c>
      <c r="M144" s="508">
        <f t="shared" si="8"/>
        <v>29</v>
      </c>
      <c r="N144" s="509">
        <v>0.0013308449074074073</v>
      </c>
      <c r="O144" s="252">
        <v>0.0009140162037037037</v>
      </c>
      <c r="P144" s="228">
        <v>0.0013594097222222221</v>
      </c>
      <c r="Q144" s="228">
        <v>0.0013501967592592593</v>
      </c>
      <c r="R144" s="228">
        <v>0.0013308449074074073</v>
      </c>
      <c r="S144" s="228">
        <v>0.0013446296296296296</v>
      </c>
      <c r="T144" s="228">
        <v>0.001395023148148148</v>
      </c>
      <c r="U144" s="228">
        <v>0.0013410069444444444</v>
      </c>
      <c r="V144" s="228">
        <v>0.001332627314814815</v>
      </c>
      <c r="W144" s="228">
        <v>0.0013323726851851854</v>
      </c>
      <c r="X144" s="228">
        <v>0.0013360532407407407</v>
      </c>
      <c r="Y144" s="228"/>
      <c r="Z144" s="228"/>
      <c r="AA144" s="228"/>
      <c r="AB144" s="228"/>
      <c r="AC144" s="228"/>
      <c r="AD144" s="228"/>
      <c r="AE144" s="228"/>
      <c r="AF144" s="253"/>
      <c r="AG144" s="254">
        <v>0.000989699074074074</v>
      </c>
      <c r="AH144" s="228">
        <v>0.0009254398148148148</v>
      </c>
      <c r="AI144" s="228">
        <v>0.0009237847222222221</v>
      </c>
      <c r="AJ144" s="228">
        <v>0.0009140162037037037</v>
      </c>
      <c r="AK144" s="228">
        <v>0.0009178124999999999</v>
      </c>
      <c r="AL144" s="228">
        <v>0.0009232060185185185</v>
      </c>
      <c r="AM144" s="228">
        <v>0.0011718634259259258</v>
      </c>
      <c r="AN144" s="228">
        <v>0.0009509490740740741</v>
      </c>
      <c r="AO144" s="228">
        <v>0.0009252777777777778</v>
      </c>
      <c r="AP144" s="228">
        <v>0.0009368981481481481</v>
      </c>
      <c r="AQ144" s="228">
        <v>0.0009332291666666667</v>
      </c>
      <c r="AR144" s="228">
        <v>0.000932175925925926</v>
      </c>
      <c r="AS144" s="228">
        <v>0.000931724537037037</v>
      </c>
      <c r="AT144" s="228">
        <v>0.0009510879629629629</v>
      </c>
      <c r="AU144" s="228">
        <v>0.0009255671296296296</v>
      </c>
      <c r="AV144" s="228">
        <v>0.0009228587962962963</v>
      </c>
      <c r="AW144" s="228">
        <v>0.0009204629629629629</v>
      </c>
      <c r="AX144" s="228">
        <v>0.000922662037037037</v>
      </c>
      <c r="AY144" s="228">
        <v>0.0009209259259259261</v>
      </c>
      <c r="AZ144" s="228">
        <v>0.0009236458333333333</v>
      </c>
      <c r="BA144" s="228"/>
      <c r="BB144" s="228"/>
      <c r="BC144" s="228"/>
      <c r="BD144" s="228"/>
      <c r="BE144" s="228"/>
      <c r="BF144" s="228"/>
      <c r="BG144" s="228"/>
      <c r="BH144" s="228"/>
      <c r="BI144" s="228"/>
      <c r="BJ144" s="228"/>
      <c r="BK144" s="228"/>
      <c r="BL144" s="228"/>
      <c r="BM144" s="228"/>
      <c r="BN144" s="228"/>
      <c r="BO144" s="228"/>
      <c r="BP144" s="228"/>
      <c r="BQ144" s="228"/>
      <c r="BR144" s="228"/>
      <c r="BS144" s="228"/>
      <c r="BT144" s="228"/>
      <c r="BU144" s="228"/>
      <c r="BV144" s="228"/>
      <c r="BW144" s="228"/>
      <c r="BX144" s="228"/>
      <c r="BY144" s="253"/>
      <c r="BZ144" s="253"/>
      <c r="CA144" s="253"/>
      <c r="CB144" s="253"/>
      <c r="CC144" s="253"/>
      <c r="CD144" s="253"/>
      <c r="CE144" s="253"/>
      <c r="CF144" s="253"/>
      <c r="CG144" s="253"/>
      <c r="CH144" s="253"/>
      <c r="CI144" s="253"/>
      <c r="CJ144" s="253"/>
      <c r="CK144" s="253"/>
      <c r="CL144" s="253"/>
      <c r="CM144" s="253"/>
      <c r="CN144" s="253"/>
      <c r="CO144" s="253"/>
      <c r="CP144" s="253"/>
      <c r="CQ144" s="253"/>
      <c r="CR144" s="253"/>
      <c r="CS144" s="253"/>
      <c r="CT144" s="253"/>
      <c r="CU144" s="253"/>
      <c r="CV144" s="253"/>
      <c r="CW144" s="253"/>
      <c r="CX144" s="253"/>
      <c r="CY144" s="253"/>
      <c r="CZ144" s="253"/>
      <c r="DA144" s="253"/>
      <c r="DB144" s="253"/>
      <c r="DC144" s="253"/>
      <c r="DD144" s="253"/>
      <c r="DE144" s="253"/>
      <c r="DF144" s="253"/>
      <c r="DG144" s="253"/>
      <c r="DH144" s="253"/>
      <c r="DI144" s="253"/>
      <c r="DJ144" s="253"/>
      <c r="DK144" s="253"/>
      <c r="DL144" s="253"/>
      <c r="DM144" s="253"/>
      <c r="DN144" s="253"/>
      <c r="DO144" s="253"/>
      <c r="DP144" s="253"/>
      <c r="DQ144" s="253"/>
      <c r="DR144" s="253"/>
      <c r="DS144" s="253"/>
      <c r="DT144" s="253"/>
      <c r="DU144" s="253"/>
      <c r="DV144" s="253"/>
      <c r="DW144" s="253"/>
      <c r="DX144" s="253"/>
      <c r="DY144" s="253"/>
      <c r="DZ144" s="253"/>
      <c r="EA144" s="253"/>
      <c r="EB144" s="253"/>
      <c r="EC144" s="253"/>
      <c r="ED144" s="253"/>
      <c r="EE144" s="253"/>
      <c r="EF144" s="253"/>
      <c r="EG144" s="253"/>
      <c r="EH144" s="253"/>
      <c r="EI144" s="253"/>
      <c r="EJ144" s="253"/>
      <c r="EK144" s="253"/>
      <c r="EL144" s="253"/>
      <c r="EM144" s="253"/>
      <c r="EN144" s="253"/>
      <c r="EO144" s="253"/>
      <c r="EP144" s="253"/>
      <c r="EQ144" s="253"/>
      <c r="ER144" s="253"/>
      <c r="ES144" s="253"/>
      <c r="ET144" s="253"/>
      <c r="EU144" s="253"/>
      <c r="EV144" s="253"/>
      <c r="EW144" s="253"/>
      <c r="EX144" s="253"/>
      <c r="EY144" s="253"/>
      <c r="EZ144" s="253"/>
      <c r="FA144" s="253"/>
      <c r="FB144" s="253"/>
      <c r="FC144" s="253"/>
      <c r="FD144" s="253"/>
      <c r="FE144" s="253"/>
      <c r="FF144" s="253"/>
      <c r="FG144" s="253"/>
      <c r="FH144" s="253"/>
      <c r="FI144" s="253"/>
      <c r="FJ144" s="253"/>
      <c r="FK144" s="253"/>
      <c r="FL144" s="253"/>
      <c r="FM144" s="253"/>
      <c r="FN144" s="253"/>
      <c r="FO144" s="253"/>
      <c r="FP144" s="253"/>
      <c r="FQ144" s="253"/>
      <c r="FR144" s="253"/>
      <c r="FS144" s="253"/>
      <c r="FT144" s="253"/>
      <c r="FU144" s="253"/>
      <c r="FV144" s="253"/>
      <c r="FW144" s="253"/>
      <c r="FX144" s="228"/>
      <c r="FY144" s="228"/>
      <c r="FZ144" s="228"/>
      <c r="GA144" s="228"/>
      <c r="GB144" s="228"/>
      <c r="GC144" s="228"/>
      <c r="GD144" s="228"/>
      <c r="GE144" s="228"/>
      <c r="GF144" s="228"/>
      <c r="GG144" s="228"/>
      <c r="GH144" s="228"/>
      <c r="GI144" s="228"/>
      <c r="GJ144" s="228"/>
      <c r="GK144" s="228"/>
      <c r="GL144" s="228"/>
      <c r="GM144" s="228"/>
      <c r="GN144" s="228"/>
      <c r="GO144" s="228"/>
      <c r="GP144" s="228"/>
      <c r="GQ144" s="228"/>
      <c r="GR144" s="228"/>
      <c r="GS144" s="228"/>
      <c r="GT144" s="228"/>
      <c r="GU144" s="228"/>
      <c r="GV144" s="228"/>
      <c r="GW144" s="228"/>
      <c r="GX144" s="228"/>
      <c r="GY144" s="228"/>
      <c r="GZ144" s="228"/>
      <c r="HA144" s="228"/>
      <c r="HB144" s="228"/>
      <c r="HC144" s="228"/>
      <c r="HD144" s="228"/>
      <c r="HE144" s="228"/>
      <c r="HF144" s="228"/>
      <c r="HG144" s="228"/>
      <c r="HH144" s="228"/>
      <c r="HI144" s="228"/>
      <c r="HJ144" s="228"/>
      <c r="HK144" s="228"/>
      <c r="HL144" s="228"/>
      <c r="HM144" s="228"/>
      <c r="HN144" s="228"/>
      <c r="HO144" s="228"/>
      <c r="HP144" s="228"/>
      <c r="HQ144" s="228"/>
      <c r="HR144" s="228"/>
    </row>
    <row r="145" spans="1:226" ht="12.75">
      <c r="A145" s="172">
        <v>10</v>
      </c>
      <c r="B145" s="173" t="s">
        <v>159</v>
      </c>
      <c r="C145" s="190" t="s">
        <v>12</v>
      </c>
      <c r="D145" s="236">
        <f t="shared" si="7"/>
        <v>0.002245092592592593</v>
      </c>
      <c r="E145" s="174"/>
      <c r="F145" s="175"/>
      <c r="G145" s="175"/>
      <c r="H145" s="175"/>
      <c r="I145" s="175">
        <v>6</v>
      </c>
      <c r="J145" s="175"/>
      <c r="K145" s="470"/>
      <c r="L145" s="470">
        <v>5</v>
      </c>
      <c r="M145" s="508">
        <f t="shared" si="8"/>
        <v>39</v>
      </c>
      <c r="N145" s="509">
        <v>0.0013363078703703705</v>
      </c>
      <c r="O145" s="252">
        <v>0.0009087847222222223</v>
      </c>
      <c r="P145" s="228">
        <v>0.0014218055555555555</v>
      </c>
      <c r="Q145" s="228">
        <v>0.001352824074074074</v>
      </c>
      <c r="R145" s="228">
        <v>0.0013529398148148146</v>
      </c>
      <c r="S145" s="228">
        <v>0.0013529861111111112</v>
      </c>
      <c r="T145" s="228">
        <v>0.0013565856481481482</v>
      </c>
      <c r="U145" s="228">
        <v>0.001411423611111111</v>
      </c>
      <c r="V145" s="228">
        <v>0.0013742129629629631</v>
      </c>
      <c r="W145" s="228">
        <v>0.0013445833333333333</v>
      </c>
      <c r="X145" s="228">
        <v>0.0013363078703703705</v>
      </c>
      <c r="Y145" s="228">
        <v>0.0013436458333333332</v>
      </c>
      <c r="Z145" s="228"/>
      <c r="AA145" s="228"/>
      <c r="AB145" s="228"/>
      <c r="AC145" s="228"/>
      <c r="AD145" s="228"/>
      <c r="AE145" s="228"/>
      <c r="AF145" s="253"/>
      <c r="AG145" s="254">
        <v>0.0009766087962962964</v>
      </c>
      <c r="AH145" s="228">
        <v>0.000941886574074074</v>
      </c>
      <c r="AI145" s="228">
        <v>0.0009441550925925927</v>
      </c>
      <c r="AJ145" s="228">
        <v>0.0009263773148148148</v>
      </c>
      <c r="AK145" s="228">
        <v>0.001007326388888889</v>
      </c>
      <c r="AL145" s="228">
        <v>0.0009352314814814814</v>
      </c>
      <c r="AM145" s="228">
        <v>0.0009372916666666666</v>
      </c>
      <c r="AN145" s="228">
        <v>0.0010345601851851852</v>
      </c>
      <c r="AO145" s="228">
        <v>0.0009593171296296297</v>
      </c>
      <c r="AP145" s="228">
        <v>0.0009540393518518519</v>
      </c>
      <c r="AQ145" s="228">
        <v>0.0009611342592592593</v>
      </c>
      <c r="AR145" s="228">
        <v>0.0009401041666666667</v>
      </c>
      <c r="AS145" s="228">
        <v>0.0009326157407407407</v>
      </c>
      <c r="AT145" s="228">
        <v>0.0009312962962962963</v>
      </c>
      <c r="AU145" s="228">
        <v>0.000978611111111111</v>
      </c>
      <c r="AV145" s="228">
        <v>0.0009254050925925926</v>
      </c>
      <c r="AW145" s="228">
        <v>0.0009155671296296298</v>
      </c>
      <c r="AX145" s="228">
        <v>0.0009242824074074074</v>
      </c>
      <c r="AY145" s="228">
        <v>0.0009316203703703704</v>
      </c>
      <c r="AZ145" s="228">
        <v>0.000917650462962963</v>
      </c>
      <c r="BA145" s="228">
        <v>0.0009205902777777779</v>
      </c>
      <c r="BB145" s="228">
        <v>0.0009573032407407408</v>
      </c>
      <c r="BC145" s="228">
        <v>0.0009247916666666668</v>
      </c>
      <c r="BD145" s="228">
        <v>0.0009179050925925926</v>
      </c>
      <c r="BE145" s="228">
        <v>0.0009087847222222223</v>
      </c>
      <c r="BF145" s="228">
        <v>0.0009216666666666666</v>
      </c>
      <c r="BG145" s="228">
        <v>0.0009156597222222223</v>
      </c>
      <c r="BH145" s="228">
        <v>0.0009251851851851852</v>
      </c>
      <c r="BI145" s="228">
        <v>0.0009185648148148148</v>
      </c>
      <c r="BJ145" s="228"/>
      <c r="BK145" s="228"/>
      <c r="BL145" s="228"/>
      <c r="BM145" s="228"/>
      <c r="BN145" s="228"/>
      <c r="BO145" s="228"/>
      <c r="BP145" s="228"/>
      <c r="BQ145" s="228"/>
      <c r="BR145" s="228"/>
      <c r="BS145" s="228"/>
      <c r="BT145" s="228"/>
      <c r="BU145" s="228"/>
      <c r="BV145" s="228"/>
      <c r="BW145" s="228"/>
      <c r="BX145" s="228"/>
      <c r="BY145" s="253"/>
      <c r="BZ145" s="253"/>
      <c r="CA145" s="253"/>
      <c r="CB145" s="253"/>
      <c r="CC145" s="253"/>
      <c r="CD145" s="253"/>
      <c r="CE145" s="253"/>
      <c r="CF145" s="253"/>
      <c r="CG145" s="253"/>
      <c r="CH145" s="253"/>
      <c r="CI145" s="253"/>
      <c r="CJ145" s="253"/>
      <c r="CK145" s="253"/>
      <c r="CL145" s="253"/>
      <c r="CM145" s="253"/>
      <c r="CN145" s="253"/>
      <c r="CO145" s="253"/>
      <c r="CP145" s="253"/>
      <c r="CQ145" s="253"/>
      <c r="CR145" s="253"/>
      <c r="CS145" s="253"/>
      <c r="CT145" s="253"/>
      <c r="CU145" s="253"/>
      <c r="CV145" s="253"/>
      <c r="CW145" s="253"/>
      <c r="CX145" s="253"/>
      <c r="CY145" s="253"/>
      <c r="CZ145" s="253"/>
      <c r="DA145" s="253"/>
      <c r="DB145" s="253"/>
      <c r="DC145" s="253"/>
      <c r="DD145" s="253"/>
      <c r="DE145" s="253"/>
      <c r="DF145" s="253"/>
      <c r="DG145" s="253"/>
      <c r="DH145" s="253"/>
      <c r="DI145" s="253"/>
      <c r="DJ145" s="253"/>
      <c r="DK145" s="253"/>
      <c r="DL145" s="253"/>
      <c r="DM145" s="253"/>
      <c r="DN145" s="253"/>
      <c r="DO145" s="253"/>
      <c r="DP145" s="253"/>
      <c r="DQ145" s="253"/>
      <c r="DR145" s="253"/>
      <c r="DS145" s="253"/>
      <c r="DT145" s="253"/>
      <c r="DU145" s="253"/>
      <c r="DV145" s="253"/>
      <c r="DW145" s="253"/>
      <c r="DX145" s="253"/>
      <c r="DY145" s="253"/>
      <c r="DZ145" s="253"/>
      <c r="EA145" s="253"/>
      <c r="EB145" s="253"/>
      <c r="EC145" s="253"/>
      <c r="ED145" s="253"/>
      <c r="EE145" s="253"/>
      <c r="EF145" s="253"/>
      <c r="EG145" s="253"/>
      <c r="EH145" s="253"/>
      <c r="EI145" s="253"/>
      <c r="EJ145" s="253"/>
      <c r="EK145" s="253"/>
      <c r="EL145" s="253"/>
      <c r="EM145" s="253"/>
      <c r="EN145" s="253"/>
      <c r="EO145" s="253"/>
      <c r="EP145" s="253"/>
      <c r="EQ145" s="253"/>
      <c r="ER145" s="253"/>
      <c r="ES145" s="253"/>
      <c r="ET145" s="253"/>
      <c r="EU145" s="253"/>
      <c r="EV145" s="253"/>
      <c r="EW145" s="253"/>
      <c r="EX145" s="253"/>
      <c r="EY145" s="253"/>
      <c r="EZ145" s="253"/>
      <c r="FA145" s="253"/>
      <c r="FB145" s="253"/>
      <c r="FC145" s="253"/>
      <c r="FD145" s="253"/>
      <c r="FE145" s="253"/>
      <c r="FF145" s="253"/>
      <c r="FG145" s="253"/>
      <c r="FH145" s="253"/>
      <c r="FI145" s="253"/>
      <c r="FJ145" s="253"/>
      <c r="FK145" s="253"/>
      <c r="FL145" s="253"/>
      <c r="FM145" s="253"/>
      <c r="FN145" s="253"/>
      <c r="FO145" s="253"/>
      <c r="FP145" s="253"/>
      <c r="FQ145" s="253"/>
      <c r="FR145" s="253"/>
      <c r="FS145" s="253"/>
      <c r="FT145" s="253"/>
      <c r="FU145" s="253"/>
      <c r="FV145" s="253"/>
      <c r="FW145" s="253"/>
      <c r="FX145" s="228"/>
      <c r="FY145" s="228"/>
      <c r="FZ145" s="228"/>
      <c r="GA145" s="228"/>
      <c r="GB145" s="228"/>
      <c r="GC145" s="228"/>
      <c r="GD145" s="228"/>
      <c r="GE145" s="228"/>
      <c r="GF145" s="228"/>
      <c r="GG145" s="228"/>
      <c r="GH145" s="228"/>
      <c r="GI145" s="228"/>
      <c r="GJ145" s="228"/>
      <c r="GK145" s="228"/>
      <c r="GL145" s="228"/>
      <c r="GM145" s="228"/>
      <c r="GN145" s="228"/>
      <c r="GO145" s="228"/>
      <c r="GP145" s="228"/>
      <c r="GQ145" s="228"/>
      <c r="GR145" s="228"/>
      <c r="GS145" s="228"/>
      <c r="GT145" s="228"/>
      <c r="GU145" s="228"/>
      <c r="GV145" s="228"/>
      <c r="GW145" s="228"/>
      <c r="GX145" s="228"/>
      <c r="GY145" s="228"/>
      <c r="GZ145" s="228"/>
      <c r="HA145" s="228"/>
      <c r="HB145" s="228"/>
      <c r="HC145" s="228"/>
      <c r="HD145" s="228"/>
      <c r="HE145" s="228"/>
      <c r="HF145" s="228"/>
      <c r="HG145" s="228"/>
      <c r="HH145" s="228"/>
      <c r="HI145" s="228"/>
      <c r="HJ145" s="228"/>
      <c r="HK145" s="228"/>
      <c r="HL145" s="228"/>
      <c r="HM145" s="228"/>
      <c r="HN145" s="228"/>
      <c r="HO145" s="228"/>
      <c r="HP145" s="228"/>
      <c r="HQ145" s="228"/>
      <c r="HR145" s="228"/>
    </row>
    <row r="146" spans="1:226" ht="12.75">
      <c r="A146" s="168">
        <v>16</v>
      </c>
      <c r="B146" s="169" t="s">
        <v>160</v>
      </c>
      <c r="C146" s="146" t="s">
        <v>190</v>
      </c>
      <c r="D146" s="235">
        <f aca="true" t="shared" si="9" ref="D146:D162">SUM(N146:O146)</f>
        <v>0.002252476851851852</v>
      </c>
      <c r="E146" s="170"/>
      <c r="F146" s="171"/>
      <c r="G146" s="171"/>
      <c r="H146" s="171">
        <v>6</v>
      </c>
      <c r="I146" s="171"/>
      <c r="J146" s="171"/>
      <c r="K146" s="469"/>
      <c r="L146" s="469">
        <v>5</v>
      </c>
      <c r="M146" s="508">
        <f aca="true" t="shared" si="10" ref="M146:M162">COUNT(P146:BZ146)</f>
        <v>39</v>
      </c>
      <c r="N146" s="509">
        <v>0.0013363541666666665</v>
      </c>
      <c r="O146" s="252">
        <v>0.0009161226851851852</v>
      </c>
      <c r="P146" s="228">
        <v>0.0013971064814814812</v>
      </c>
      <c r="Q146" s="228">
        <v>0.0013841435185185187</v>
      </c>
      <c r="R146" s="228">
        <v>0.0013422453703703704</v>
      </c>
      <c r="S146" s="228">
        <v>0.0013363541666666665</v>
      </c>
      <c r="T146" s="228">
        <v>0.001342199074074074</v>
      </c>
      <c r="U146" s="228">
        <v>0.0014355902777777778</v>
      </c>
      <c r="V146" s="228">
        <v>0.0013853125</v>
      </c>
      <c r="W146" s="228">
        <v>0.0013431134259259258</v>
      </c>
      <c r="X146" s="228">
        <v>0.001351898148148148</v>
      </c>
      <c r="Y146" s="228">
        <v>0.0013693055555555557</v>
      </c>
      <c r="Z146" s="228"/>
      <c r="AA146" s="228"/>
      <c r="AB146" s="228"/>
      <c r="AC146" s="228"/>
      <c r="AD146" s="228"/>
      <c r="AE146" s="228"/>
      <c r="AF146" s="253"/>
      <c r="AG146" s="254">
        <v>0.0010012962962962964</v>
      </c>
      <c r="AH146" s="228">
        <v>0.0009478124999999999</v>
      </c>
      <c r="AI146" s="228">
        <v>0.0009324884259259259</v>
      </c>
      <c r="AJ146" s="228">
        <v>0.0009515509259259259</v>
      </c>
      <c r="AK146" s="228">
        <v>0.000939224537037037</v>
      </c>
      <c r="AL146" s="228">
        <v>0.0009571875</v>
      </c>
      <c r="AM146" s="228">
        <v>0.0009566550925925926</v>
      </c>
      <c r="AN146" s="228">
        <v>0.0009993518518518517</v>
      </c>
      <c r="AO146" s="228">
        <v>0.0009518287037037038</v>
      </c>
      <c r="AP146" s="228">
        <v>0.0009649305555555556</v>
      </c>
      <c r="AQ146" s="228">
        <v>0.0009275810185185186</v>
      </c>
      <c r="AR146" s="228">
        <v>0.000955162037037037</v>
      </c>
      <c r="AS146" s="228">
        <v>0.0009556597222222222</v>
      </c>
      <c r="AT146" s="228">
        <v>0.0009296180555555555</v>
      </c>
      <c r="AU146" s="228">
        <v>0.0009682407407407409</v>
      </c>
      <c r="AV146" s="228">
        <v>0.0009348611111111111</v>
      </c>
      <c r="AW146" s="228">
        <v>0.0009333564814814815</v>
      </c>
      <c r="AX146" s="228">
        <v>0.0009247106481481481</v>
      </c>
      <c r="AY146" s="228">
        <v>0.0009331481481481481</v>
      </c>
      <c r="AZ146" s="228">
        <v>0.0009242476851851852</v>
      </c>
      <c r="BA146" s="228">
        <v>0.000941435185185185</v>
      </c>
      <c r="BB146" s="228">
        <v>0.001054525462962963</v>
      </c>
      <c r="BC146" s="228">
        <v>0.0009352430555555556</v>
      </c>
      <c r="BD146" s="228">
        <v>0.0009188078703703705</v>
      </c>
      <c r="BE146" s="228">
        <v>0.0009161226851851852</v>
      </c>
      <c r="BF146" s="228">
        <v>0.0009371643518518519</v>
      </c>
      <c r="BG146" s="228">
        <v>0.0009243981481481481</v>
      </c>
      <c r="BH146" s="228">
        <v>0.0009193171296296296</v>
      </c>
      <c r="BI146" s="228">
        <v>0.0009179166666666667</v>
      </c>
      <c r="BJ146" s="228"/>
      <c r="BK146" s="228"/>
      <c r="BL146" s="228"/>
      <c r="BM146" s="228"/>
      <c r="BN146" s="228"/>
      <c r="BO146" s="228"/>
      <c r="BP146" s="228"/>
      <c r="BQ146" s="228"/>
      <c r="BR146" s="228"/>
      <c r="BS146" s="228"/>
      <c r="BT146" s="228"/>
      <c r="BU146" s="228"/>
      <c r="BV146" s="228"/>
      <c r="BW146" s="228"/>
      <c r="BX146" s="228"/>
      <c r="BY146" s="253"/>
      <c r="BZ146" s="253"/>
      <c r="CA146" s="253"/>
      <c r="CB146" s="253"/>
      <c r="CC146" s="253"/>
      <c r="CD146" s="253"/>
      <c r="CE146" s="253"/>
      <c r="CF146" s="253"/>
      <c r="CG146" s="253"/>
      <c r="CH146" s="253"/>
      <c r="CI146" s="253"/>
      <c r="CJ146" s="253"/>
      <c r="CK146" s="253"/>
      <c r="CL146" s="253"/>
      <c r="CM146" s="253"/>
      <c r="CN146" s="253"/>
      <c r="CO146" s="253"/>
      <c r="CP146" s="253"/>
      <c r="CQ146" s="253"/>
      <c r="CR146" s="253"/>
      <c r="CS146" s="253"/>
      <c r="CT146" s="253"/>
      <c r="CU146" s="253"/>
      <c r="CV146" s="253"/>
      <c r="CW146" s="253"/>
      <c r="CX146" s="253"/>
      <c r="CY146" s="253"/>
      <c r="CZ146" s="253"/>
      <c r="DA146" s="253"/>
      <c r="DB146" s="253"/>
      <c r="DC146" s="253"/>
      <c r="DD146" s="253"/>
      <c r="DE146" s="253"/>
      <c r="DF146" s="253"/>
      <c r="DG146" s="253"/>
      <c r="DH146" s="253"/>
      <c r="DI146" s="253"/>
      <c r="DJ146" s="253"/>
      <c r="DK146" s="253"/>
      <c r="DL146" s="253"/>
      <c r="DM146" s="253"/>
      <c r="DN146" s="253"/>
      <c r="DO146" s="253"/>
      <c r="DP146" s="253"/>
      <c r="DQ146" s="253"/>
      <c r="DR146" s="253"/>
      <c r="DS146" s="253"/>
      <c r="DT146" s="253"/>
      <c r="DU146" s="253"/>
      <c r="DV146" s="253"/>
      <c r="DW146" s="253"/>
      <c r="DX146" s="253"/>
      <c r="DY146" s="253"/>
      <c r="DZ146" s="253"/>
      <c r="EA146" s="253"/>
      <c r="EB146" s="253"/>
      <c r="EC146" s="253"/>
      <c r="ED146" s="253"/>
      <c r="EE146" s="253"/>
      <c r="EF146" s="253"/>
      <c r="EG146" s="253"/>
      <c r="EH146" s="253"/>
      <c r="EI146" s="253"/>
      <c r="EJ146" s="253"/>
      <c r="EK146" s="253"/>
      <c r="EL146" s="253"/>
      <c r="EM146" s="253"/>
      <c r="EN146" s="253"/>
      <c r="EO146" s="253"/>
      <c r="EP146" s="253"/>
      <c r="EQ146" s="253"/>
      <c r="ER146" s="253"/>
      <c r="ES146" s="253"/>
      <c r="ET146" s="253"/>
      <c r="EU146" s="253"/>
      <c r="EV146" s="253"/>
      <c r="EW146" s="253"/>
      <c r="EX146" s="253"/>
      <c r="EY146" s="253"/>
      <c r="EZ146" s="253"/>
      <c r="FA146" s="253"/>
      <c r="FB146" s="253"/>
      <c r="FC146" s="253"/>
      <c r="FD146" s="253"/>
      <c r="FE146" s="253"/>
      <c r="FF146" s="253"/>
      <c r="FG146" s="253"/>
      <c r="FH146" s="253"/>
      <c r="FI146" s="253"/>
      <c r="FJ146" s="253"/>
      <c r="FK146" s="253"/>
      <c r="FL146" s="253"/>
      <c r="FM146" s="253"/>
      <c r="FN146" s="253"/>
      <c r="FO146" s="253"/>
      <c r="FP146" s="253"/>
      <c r="FQ146" s="253"/>
      <c r="FR146" s="253"/>
      <c r="FS146" s="253"/>
      <c r="FT146" s="253"/>
      <c r="FU146" s="253"/>
      <c r="FV146" s="253"/>
      <c r="FW146" s="253"/>
      <c r="FX146" s="228"/>
      <c r="FY146" s="228"/>
      <c r="FZ146" s="228"/>
      <c r="GA146" s="228"/>
      <c r="GB146" s="228"/>
      <c r="GC146" s="228"/>
      <c r="GD146" s="228"/>
      <c r="GE146" s="228"/>
      <c r="GF146" s="228"/>
      <c r="GG146" s="228"/>
      <c r="GH146" s="228"/>
      <c r="GI146" s="228"/>
      <c r="GJ146" s="228"/>
      <c r="GK146" s="228"/>
      <c r="GL146" s="228"/>
      <c r="GM146" s="228"/>
      <c r="GN146" s="228"/>
      <c r="GO146" s="228"/>
      <c r="GP146" s="228"/>
      <c r="GQ146" s="228"/>
      <c r="GR146" s="228"/>
      <c r="GS146" s="228"/>
      <c r="GT146" s="228"/>
      <c r="GU146" s="228"/>
      <c r="GV146" s="228"/>
      <c r="GW146" s="228"/>
      <c r="GX146" s="228"/>
      <c r="GY146" s="228"/>
      <c r="GZ146" s="228"/>
      <c r="HA146" s="228"/>
      <c r="HB146" s="228"/>
      <c r="HC146" s="228"/>
      <c r="HD146" s="228"/>
      <c r="HE146" s="228"/>
      <c r="HF146" s="228"/>
      <c r="HG146" s="228"/>
      <c r="HH146" s="228"/>
      <c r="HI146" s="228"/>
      <c r="HJ146" s="228"/>
      <c r="HK146" s="228"/>
      <c r="HL146" s="228"/>
      <c r="HM146" s="228"/>
      <c r="HN146" s="228"/>
      <c r="HO146" s="228"/>
      <c r="HP146" s="228"/>
      <c r="HQ146" s="228"/>
      <c r="HR146" s="228"/>
    </row>
    <row r="147" spans="1:226" ht="12.75">
      <c r="A147" s="168">
        <v>911</v>
      </c>
      <c r="B147" s="169" t="s">
        <v>162</v>
      </c>
      <c r="C147" s="146" t="s">
        <v>190</v>
      </c>
      <c r="D147" s="235">
        <f t="shared" si="9"/>
        <v>0.0022578240740740736</v>
      </c>
      <c r="E147" s="170"/>
      <c r="F147" s="171"/>
      <c r="G147" s="171"/>
      <c r="H147" s="171">
        <v>5</v>
      </c>
      <c r="I147" s="171"/>
      <c r="J147" s="171"/>
      <c r="K147" s="469"/>
      <c r="L147" s="469">
        <v>5</v>
      </c>
      <c r="M147" s="508">
        <f t="shared" si="10"/>
        <v>39</v>
      </c>
      <c r="N147" s="509">
        <v>0.001340983796296296</v>
      </c>
      <c r="O147" s="252">
        <v>0.0009168402777777777</v>
      </c>
      <c r="P147" s="228">
        <v>0.0015158796296296294</v>
      </c>
      <c r="Q147" s="228">
        <v>0.0014100347222222222</v>
      </c>
      <c r="R147" s="228">
        <v>0.0013552662037037038</v>
      </c>
      <c r="S147" s="228">
        <v>0.001340983796296296</v>
      </c>
      <c r="T147" s="228">
        <v>0.001389537037037037</v>
      </c>
      <c r="U147" s="228">
        <v>0.001342199074074074</v>
      </c>
      <c r="V147" s="228">
        <v>0.0013479166666666668</v>
      </c>
      <c r="W147" s="228">
        <v>0.0013782175925925926</v>
      </c>
      <c r="X147" s="228"/>
      <c r="Y147" s="228"/>
      <c r="Z147" s="228"/>
      <c r="AA147" s="228"/>
      <c r="AB147" s="228"/>
      <c r="AC147" s="228"/>
      <c r="AD147" s="228"/>
      <c r="AE147" s="228"/>
      <c r="AF147" s="253"/>
      <c r="AG147" s="254">
        <v>0.0009800925925925925</v>
      </c>
      <c r="AH147" s="228">
        <v>0.0009728356481481481</v>
      </c>
      <c r="AI147" s="228">
        <v>0.0009510069444444444</v>
      </c>
      <c r="AJ147" s="228">
        <v>0.0009569907407407408</v>
      </c>
      <c r="AK147" s="228">
        <v>0.0009552546296296296</v>
      </c>
      <c r="AL147" s="228">
        <v>0.0009591782407407408</v>
      </c>
      <c r="AM147" s="228">
        <v>0.001023912037037037</v>
      </c>
      <c r="AN147" s="228">
        <v>0.0009485300925925925</v>
      </c>
      <c r="AO147" s="228">
        <v>0.0009476851851851852</v>
      </c>
      <c r="AP147" s="228">
        <v>0.0009547106481481481</v>
      </c>
      <c r="AQ147" s="228">
        <v>0.0009336574074074075</v>
      </c>
      <c r="AR147" s="228">
        <v>0.0009553356481481482</v>
      </c>
      <c r="AS147" s="228">
        <v>0.0009168402777777777</v>
      </c>
      <c r="AT147" s="228">
        <v>0.0009228009259259259</v>
      </c>
      <c r="AU147" s="228">
        <v>0.0009737847222222222</v>
      </c>
      <c r="AV147" s="228">
        <v>0.0009509953703703703</v>
      </c>
      <c r="AW147" s="228">
        <v>0.0011912847222222223</v>
      </c>
      <c r="AX147" s="228">
        <v>0.0009869907407407408</v>
      </c>
      <c r="AY147" s="228">
        <v>0.0009703472222222223</v>
      </c>
      <c r="AZ147" s="228">
        <v>0.000986400462962963</v>
      </c>
      <c r="BA147" s="228">
        <v>0.0009612152777777777</v>
      </c>
      <c r="BB147" s="228">
        <v>0.0009721296296296296</v>
      </c>
      <c r="BC147" s="228">
        <v>0.0009577430555555555</v>
      </c>
      <c r="BD147" s="228">
        <v>0.0009458680555555556</v>
      </c>
      <c r="BE147" s="228">
        <v>0.0009788657407407407</v>
      </c>
      <c r="BF147" s="228">
        <v>0.0009580208333333334</v>
      </c>
      <c r="BG147" s="228">
        <v>0.0009356828703703705</v>
      </c>
      <c r="BH147" s="228">
        <v>0.0009822916666666667</v>
      </c>
      <c r="BI147" s="228">
        <v>0.0009594791666666666</v>
      </c>
      <c r="BJ147" s="228">
        <v>0.0009674305555555556</v>
      </c>
      <c r="BK147" s="228">
        <v>0.0009575347222222221</v>
      </c>
      <c r="BL147" s="228"/>
      <c r="BM147" s="228"/>
      <c r="BN147" s="228"/>
      <c r="BO147" s="228"/>
      <c r="BP147" s="228"/>
      <c r="BQ147" s="228"/>
      <c r="BR147" s="228"/>
      <c r="BS147" s="228"/>
      <c r="BT147" s="228"/>
      <c r="BU147" s="228"/>
      <c r="BV147" s="228"/>
      <c r="BW147" s="228"/>
      <c r="BX147" s="228"/>
      <c r="BY147" s="253"/>
      <c r="BZ147" s="253"/>
      <c r="CA147" s="253"/>
      <c r="CB147" s="253"/>
      <c r="CC147" s="253"/>
      <c r="CD147" s="253"/>
      <c r="CE147" s="253"/>
      <c r="CF147" s="253"/>
      <c r="CG147" s="253"/>
      <c r="CH147" s="253"/>
      <c r="CI147" s="253"/>
      <c r="CJ147" s="253"/>
      <c r="CK147" s="253"/>
      <c r="CL147" s="253"/>
      <c r="CM147" s="253"/>
      <c r="CN147" s="253"/>
      <c r="CO147" s="253"/>
      <c r="CP147" s="253"/>
      <c r="CQ147" s="253"/>
      <c r="CR147" s="253"/>
      <c r="CS147" s="253"/>
      <c r="CT147" s="253"/>
      <c r="CU147" s="253"/>
      <c r="CV147" s="253"/>
      <c r="CW147" s="253"/>
      <c r="CX147" s="253"/>
      <c r="CY147" s="253"/>
      <c r="CZ147" s="253"/>
      <c r="DA147" s="253"/>
      <c r="DB147" s="253"/>
      <c r="DC147" s="253"/>
      <c r="DD147" s="253"/>
      <c r="DE147" s="253"/>
      <c r="DF147" s="253"/>
      <c r="DG147" s="253"/>
      <c r="DH147" s="253"/>
      <c r="DI147" s="253"/>
      <c r="DJ147" s="253"/>
      <c r="DK147" s="253"/>
      <c r="DL147" s="253"/>
      <c r="DM147" s="253"/>
      <c r="DN147" s="253"/>
      <c r="DO147" s="253"/>
      <c r="DP147" s="253"/>
      <c r="DQ147" s="253"/>
      <c r="DR147" s="253"/>
      <c r="DS147" s="253"/>
      <c r="DT147" s="253"/>
      <c r="DU147" s="253"/>
      <c r="DV147" s="253"/>
      <c r="DW147" s="253"/>
      <c r="DX147" s="253"/>
      <c r="DY147" s="253"/>
      <c r="DZ147" s="253"/>
      <c r="EA147" s="253"/>
      <c r="EB147" s="253"/>
      <c r="EC147" s="253"/>
      <c r="ED147" s="253"/>
      <c r="EE147" s="253"/>
      <c r="EF147" s="253"/>
      <c r="EG147" s="253"/>
      <c r="EH147" s="253"/>
      <c r="EI147" s="253"/>
      <c r="EJ147" s="253"/>
      <c r="EK147" s="253"/>
      <c r="EL147" s="253"/>
      <c r="EM147" s="253"/>
      <c r="EN147" s="253"/>
      <c r="EO147" s="253"/>
      <c r="EP147" s="253"/>
      <c r="EQ147" s="253"/>
      <c r="ER147" s="253"/>
      <c r="ES147" s="253"/>
      <c r="ET147" s="253"/>
      <c r="EU147" s="253"/>
      <c r="EV147" s="253"/>
      <c r="EW147" s="253"/>
      <c r="EX147" s="253"/>
      <c r="EY147" s="253"/>
      <c r="EZ147" s="253"/>
      <c r="FA147" s="253"/>
      <c r="FB147" s="253"/>
      <c r="FC147" s="253"/>
      <c r="FD147" s="253"/>
      <c r="FE147" s="253"/>
      <c r="FF147" s="253"/>
      <c r="FG147" s="253"/>
      <c r="FH147" s="253"/>
      <c r="FI147" s="253"/>
      <c r="FJ147" s="253"/>
      <c r="FK147" s="253"/>
      <c r="FL147" s="253"/>
      <c r="FM147" s="253"/>
      <c r="FN147" s="253"/>
      <c r="FO147" s="253"/>
      <c r="FP147" s="253"/>
      <c r="FQ147" s="253"/>
      <c r="FR147" s="253"/>
      <c r="FS147" s="253"/>
      <c r="FT147" s="253"/>
      <c r="FU147" s="253"/>
      <c r="FV147" s="253"/>
      <c r="FW147" s="253"/>
      <c r="FX147" s="228"/>
      <c r="FY147" s="228"/>
      <c r="FZ147" s="228"/>
      <c r="GA147" s="228"/>
      <c r="GB147" s="228"/>
      <c r="GC147" s="228"/>
      <c r="GD147" s="228"/>
      <c r="GE147" s="228"/>
      <c r="GF147" s="228"/>
      <c r="GG147" s="228"/>
      <c r="GH147" s="228"/>
      <c r="GI147" s="228"/>
      <c r="GJ147" s="228"/>
      <c r="GK147" s="228"/>
      <c r="GL147" s="228"/>
      <c r="GM147" s="228"/>
      <c r="GN147" s="228"/>
      <c r="GO147" s="228"/>
      <c r="GP147" s="228"/>
      <c r="GQ147" s="228"/>
      <c r="GR147" s="228"/>
      <c r="GS147" s="228"/>
      <c r="GT147" s="228"/>
      <c r="GU147" s="228"/>
      <c r="GV147" s="228"/>
      <c r="GW147" s="228"/>
      <c r="GX147" s="228"/>
      <c r="GY147" s="228"/>
      <c r="GZ147" s="228"/>
      <c r="HA147" s="228"/>
      <c r="HB147" s="228"/>
      <c r="HC147" s="228"/>
      <c r="HD147" s="228"/>
      <c r="HE147" s="228"/>
      <c r="HF147" s="228"/>
      <c r="HG147" s="228"/>
      <c r="HH147" s="228"/>
      <c r="HI147" s="228"/>
      <c r="HJ147" s="228"/>
      <c r="HK147" s="228"/>
      <c r="HL147" s="228"/>
      <c r="HM147" s="228"/>
      <c r="HN147" s="228"/>
      <c r="HO147" s="228"/>
      <c r="HP147" s="228"/>
      <c r="HQ147" s="228"/>
      <c r="HR147" s="228"/>
    </row>
    <row r="148" spans="1:226" ht="12.75">
      <c r="A148" s="168">
        <v>182</v>
      </c>
      <c r="B148" s="169" t="s">
        <v>163</v>
      </c>
      <c r="C148" s="146" t="s">
        <v>190</v>
      </c>
      <c r="D148" s="235">
        <f t="shared" si="9"/>
        <v>0.002285532407407407</v>
      </c>
      <c r="E148" s="170"/>
      <c r="F148" s="171"/>
      <c r="G148" s="171"/>
      <c r="H148" s="171">
        <v>4</v>
      </c>
      <c r="I148" s="171"/>
      <c r="J148" s="171"/>
      <c r="K148" s="469"/>
      <c r="L148" s="469">
        <v>4</v>
      </c>
      <c r="M148" s="508">
        <f t="shared" si="10"/>
        <v>22</v>
      </c>
      <c r="N148" s="509">
        <v>0.0013513657407407407</v>
      </c>
      <c r="O148" s="252">
        <v>0.0009341666666666666</v>
      </c>
      <c r="P148" s="228">
        <v>0.0014519675925925926</v>
      </c>
      <c r="Q148" s="228">
        <v>0.0013781828703703705</v>
      </c>
      <c r="R148" s="228">
        <v>0.0013670833333333332</v>
      </c>
      <c r="S148" s="228">
        <v>0.0013513657407407407</v>
      </c>
      <c r="T148" s="228">
        <v>0.001445625</v>
      </c>
      <c r="U148" s="228">
        <v>0.001398263888888889</v>
      </c>
      <c r="V148" s="228">
        <v>0.0013603125000000002</v>
      </c>
      <c r="W148" s="228">
        <v>0.0013554976851851853</v>
      </c>
      <c r="X148" s="228">
        <v>0.0013722916666666668</v>
      </c>
      <c r="Y148" s="228"/>
      <c r="Z148" s="228"/>
      <c r="AA148" s="228"/>
      <c r="AB148" s="228"/>
      <c r="AC148" s="228"/>
      <c r="AD148" s="228"/>
      <c r="AE148" s="228"/>
      <c r="AF148" s="253"/>
      <c r="AG148" s="254">
        <v>0.001064513888888889</v>
      </c>
      <c r="AH148" s="228">
        <v>0.0009612384259259258</v>
      </c>
      <c r="AI148" s="228">
        <v>0.0009621875</v>
      </c>
      <c r="AJ148" s="228">
        <v>0.0009535185185185185</v>
      </c>
      <c r="AK148" s="228">
        <v>0.0009537500000000001</v>
      </c>
      <c r="AL148" s="228">
        <v>0.0009486689814814814</v>
      </c>
      <c r="AM148" s="228">
        <v>0.0010373842592592594</v>
      </c>
      <c r="AN148" s="228">
        <v>0.000972037037037037</v>
      </c>
      <c r="AO148" s="228">
        <v>0.0009560648148148149</v>
      </c>
      <c r="AP148" s="228">
        <v>0.000943599537037037</v>
      </c>
      <c r="AQ148" s="228">
        <v>0.0009567476851851852</v>
      </c>
      <c r="AR148" s="228">
        <v>0.0009341666666666666</v>
      </c>
      <c r="AS148" s="228">
        <v>0.0009344791666666667</v>
      </c>
      <c r="AT148" s="228"/>
      <c r="AU148" s="228"/>
      <c r="AV148" s="228"/>
      <c r="AW148" s="228"/>
      <c r="AX148" s="228"/>
      <c r="AY148" s="228"/>
      <c r="AZ148" s="228"/>
      <c r="BA148" s="228"/>
      <c r="BB148" s="228"/>
      <c r="BC148" s="228"/>
      <c r="BD148" s="228"/>
      <c r="BE148" s="228"/>
      <c r="BF148" s="228"/>
      <c r="BG148" s="228"/>
      <c r="BH148" s="228"/>
      <c r="BI148" s="228"/>
      <c r="BJ148" s="228"/>
      <c r="BK148" s="228"/>
      <c r="BL148" s="228"/>
      <c r="BM148" s="228"/>
      <c r="BN148" s="228"/>
      <c r="BO148" s="228"/>
      <c r="BP148" s="228"/>
      <c r="BQ148" s="228"/>
      <c r="BR148" s="228"/>
      <c r="BS148" s="228"/>
      <c r="BT148" s="228"/>
      <c r="BU148" s="228"/>
      <c r="BV148" s="228"/>
      <c r="BW148" s="228"/>
      <c r="BX148" s="228"/>
      <c r="BY148" s="253"/>
      <c r="BZ148" s="253"/>
      <c r="CA148" s="253"/>
      <c r="CB148" s="253"/>
      <c r="CC148" s="253"/>
      <c r="CD148" s="253"/>
      <c r="CE148" s="253"/>
      <c r="CF148" s="253"/>
      <c r="CG148" s="253"/>
      <c r="CH148" s="253"/>
      <c r="CI148" s="253"/>
      <c r="CJ148" s="253"/>
      <c r="CK148" s="253"/>
      <c r="CL148" s="253"/>
      <c r="CM148" s="253"/>
      <c r="CN148" s="253"/>
      <c r="CO148" s="253"/>
      <c r="CP148" s="253"/>
      <c r="CQ148" s="253"/>
      <c r="CR148" s="253"/>
      <c r="CS148" s="253"/>
      <c r="CT148" s="253"/>
      <c r="CU148" s="253"/>
      <c r="CV148" s="253"/>
      <c r="CW148" s="253"/>
      <c r="CX148" s="253"/>
      <c r="CY148" s="253"/>
      <c r="CZ148" s="253"/>
      <c r="DA148" s="253"/>
      <c r="DB148" s="253"/>
      <c r="DC148" s="253"/>
      <c r="DD148" s="253"/>
      <c r="DE148" s="253"/>
      <c r="DF148" s="253"/>
      <c r="DG148" s="253"/>
      <c r="DH148" s="253"/>
      <c r="DI148" s="253"/>
      <c r="DJ148" s="253"/>
      <c r="DK148" s="253"/>
      <c r="DL148" s="253"/>
      <c r="DM148" s="253"/>
      <c r="DN148" s="253"/>
      <c r="DO148" s="253"/>
      <c r="DP148" s="253"/>
      <c r="DQ148" s="253"/>
      <c r="DR148" s="253"/>
      <c r="DS148" s="253"/>
      <c r="DT148" s="253"/>
      <c r="DU148" s="253"/>
      <c r="DV148" s="253"/>
      <c r="DW148" s="253"/>
      <c r="DX148" s="253"/>
      <c r="DY148" s="253"/>
      <c r="DZ148" s="253"/>
      <c r="EA148" s="253"/>
      <c r="EB148" s="253"/>
      <c r="EC148" s="253"/>
      <c r="ED148" s="253"/>
      <c r="EE148" s="253"/>
      <c r="EF148" s="253"/>
      <c r="EG148" s="253"/>
      <c r="EH148" s="253"/>
      <c r="EI148" s="253"/>
      <c r="EJ148" s="253"/>
      <c r="EK148" s="253"/>
      <c r="EL148" s="253"/>
      <c r="EM148" s="253"/>
      <c r="EN148" s="253"/>
      <c r="EO148" s="253"/>
      <c r="EP148" s="253"/>
      <c r="EQ148" s="253"/>
      <c r="ER148" s="253"/>
      <c r="ES148" s="253"/>
      <c r="ET148" s="253"/>
      <c r="EU148" s="253"/>
      <c r="EV148" s="253"/>
      <c r="EW148" s="253"/>
      <c r="EX148" s="253"/>
      <c r="EY148" s="253"/>
      <c r="EZ148" s="253"/>
      <c r="FA148" s="253"/>
      <c r="FB148" s="253"/>
      <c r="FC148" s="253"/>
      <c r="FD148" s="253"/>
      <c r="FE148" s="253"/>
      <c r="FF148" s="253"/>
      <c r="FG148" s="253"/>
      <c r="FH148" s="253"/>
      <c r="FI148" s="253"/>
      <c r="FJ148" s="253"/>
      <c r="FK148" s="253"/>
      <c r="FL148" s="253"/>
      <c r="FM148" s="253"/>
      <c r="FN148" s="253"/>
      <c r="FO148" s="253"/>
      <c r="FP148" s="253"/>
      <c r="FQ148" s="253"/>
      <c r="FR148" s="253"/>
      <c r="FS148" s="253"/>
      <c r="FT148" s="253"/>
      <c r="FU148" s="253"/>
      <c r="FV148" s="253"/>
      <c r="FW148" s="253"/>
      <c r="FX148" s="228"/>
      <c r="FY148" s="228"/>
      <c r="FZ148" s="228"/>
      <c r="GA148" s="228"/>
      <c r="GB148" s="228"/>
      <c r="GC148" s="228"/>
      <c r="GD148" s="228"/>
      <c r="GE148" s="228"/>
      <c r="GF148" s="228"/>
      <c r="GG148" s="228"/>
      <c r="GH148" s="228"/>
      <c r="GI148" s="228"/>
      <c r="GJ148" s="228"/>
      <c r="GK148" s="228"/>
      <c r="GL148" s="228"/>
      <c r="GM148" s="228"/>
      <c r="GN148" s="228"/>
      <c r="GO148" s="228"/>
      <c r="GP148" s="228"/>
      <c r="GQ148" s="228"/>
      <c r="GR148" s="228"/>
      <c r="GS148" s="228"/>
      <c r="GT148" s="228"/>
      <c r="GU148" s="228"/>
      <c r="GV148" s="228"/>
      <c r="GW148" s="228"/>
      <c r="GX148" s="228"/>
      <c r="GY148" s="228"/>
      <c r="GZ148" s="228"/>
      <c r="HA148" s="228"/>
      <c r="HB148" s="228"/>
      <c r="HC148" s="228"/>
      <c r="HD148" s="228"/>
      <c r="HE148" s="228"/>
      <c r="HF148" s="228"/>
      <c r="HG148" s="228"/>
      <c r="HH148" s="228"/>
      <c r="HI148" s="228"/>
      <c r="HJ148" s="228"/>
      <c r="HK148" s="228"/>
      <c r="HL148" s="228"/>
      <c r="HM148" s="228"/>
      <c r="HN148" s="228"/>
      <c r="HO148" s="228"/>
      <c r="HP148" s="228"/>
      <c r="HQ148" s="228"/>
      <c r="HR148" s="228"/>
    </row>
    <row r="149" spans="1:226" ht="12.75">
      <c r="A149" s="180">
        <v>53</v>
      </c>
      <c r="B149" s="181" t="s">
        <v>164</v>
      </c>
      <c r="C149" s="131" t="s">
        <v>6</v>
      </c>
      <c r="D149" s="238">
        <f t="shared" si="9"/>
        <v>0.002287025462962963</v>
      </c>
      <c r="E149" s="182"/>
      <c r="F149" s="183"/>
      <c r="G149" s="183"/>
      <c r="H149" s="183"/>
      <c r="I149" s="183"/>
      <c r="J149" s="183"/>
      <c r="K149" s="472" t="s">
        <v>178</v>
      </c>
      <c r="L149" s="472" t="s">
        <v>178</v>
      </c>
      <c r="M149" s="508">
        <f t="shared" si="10"/>
        <v>20</v>
      </c>
      <c r="N149" s="509">
        <v>0.0013559490740740743</v>
      </c>
      <c r="O149" s="252">
        <v>0.0009310763888888888</v>
      </c>
      <c r="P149" s="228">
        <v>0.0015417592592592594</v>
      </c>
      <c r="Q149" s="228">
        <v>0.0013656249999999999</v>
      </c>
      <c r="R149" s="228">
        <v>0.0013752430555555556</v>
      </c>
      <c r="S149" s="228">
        <v>0.0013559490740740743</v>
      </c>
      <c r="T149" s="228">
        <v>0.0014443634259259262</v>
      </c>
      <c r="U149" s="228">
        <v>0.001384074074074074</v>
      </c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53"/>
      <c r="AG149" s="254">
        <v>0.0009673263888888888</v>
      </c>
      <c r="AH149" s="228">
        <v>0.0009383217592592593</v>
      </c>
      <c r="AI149" s="228">
        <v>0.0009437847222222222</v>
      </c>
      <c r="AJ149" s="228">
        <v>0.0009341782407407407</v>
      </c>
      <c r="AK149" s="228">
        <v>0.0010211226851851852</v>
      </c>
      <c r="AL149" s="228">
        <v>0.0009648032407407408</v>
      </c>
      <c r="AM149" s="228">
        <v>0.0009414467592592592</v>
      </c>
      <c r="AN149" s="228">
        <v>0.0009413194444444444</v>
      </c>
      <c r="AO149" s="228">
        <v>0.0009310763888888888</v>
      </c>
      <c r="AP149" s="228">
        <v>0.001225949074074074</v>
      </c>
      <c r="AQ149" s="228">
        <v>0.0010031944444444444</v>
      </c>
      <c r="AR149" s="228">
        <v>0.0009479745370370371</v>
      </c>
      <c r="AS149" s="228">
        <v>0.0009593055555555556</v>
      </c>
      <c r="AT149" s="228">
        <v>0.0009554282407407407</v>
      </c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  <c r="BO149" s="228"/>
      <c r="BP149" s="228"/>
      <c r="BQ149" s="228"/>
      <c r="BR149" s="228"/>
      <c r="BS149" s="228"/>
      <c r="BT149" s="228"/>
      <c r="BU149" s="228"/>
      <c r="BV149" s="228"/>
      <c r="BW149" s="228"/>
      <c r="BX149" s="228"/>
      <c r="BY149" s="253"/>
      <c r="BZ149" s="253"/>
      <c r="CA149" s="253"/>
      <c r="CB149" s="253"/>
      <c r="CC149" s="253"/>
      <c r="CD149" s="253"/>
      <c r="CE149" s="253"/>
      <c r="CF149" s="253"/>
      <c r="CG149" s="253"/>
      <c r="CH149" s="253"/>
      <c r="CI149" s="253"/>
      <c r="CJ149" s="253"/>
      <c r="CK149" s="253"/>
      <c r="CL149" s="253"/>
      <c r="CM149" s="253"/>
      <c r="CN149" s="253"/>
      <c r="CO149" s="253"/>
      <c r="CP149" s="253"/>
      <c r="CQ149" s="253"/>
      <c r="CR149" s="253"/>
      <c r="CS149" s="253"/>
      <c r="CT149" s="253"/>
      <c r="CU149" s="253"/>
      <c r="CV149" s="253"/>
      <c r="CW149" s="253"/>
      <c r="CX149" s="253"/>
      <c r="CY149" s="253"/>
      <c r="CZ149" s="253"/>
      <c r="DA149" s="253"/>
      <c r="DB149" s="253"/>
      <c r="DC149" s="253"/>
      <c r="DD149" s="253"/>
      <c r="DE149" s="253"/>
      <c r="DF149" s="253"/>
      <c r="DG149" s="253"/>
      <c r="DH149" s="253"/>
      <c r="DI149" s="253"/>
      <c r="DJ149" s="253"/>
      <c r="DK149" s="253"/>
      <c r="DL149" s="253"/>
      <c r="DM149" s="253"/>
      <c r="DN149" s="253"/>
      <c r="DO149" s="253"/>
      <c r="DP149" s="253"/>
      <c r="DQ149" s="253"/>
      <c r="DR149" s="253"/>
      <c r="DS149" s="253"/>
      <c r="DT149" s="253"/>
      <c r="DU149" s="253"/>
      <c r="DV149" s="253"/>
      <c r="DW149" s="253"/>
      <c r="DX149" s="253"/>
      <c r="DY149" s="253"/>
      <c r="DZ149" s="253"/>
      <c r="EA149" s="253"/>
      <c r="EB149" s="253"/>
      <c r="EC149" s="253"/>
      <c r="ED149" s="253"/>
      <c r="EE149" s="253"/>
      <c r="EF149" s="253"/>
      <c r="EG149" s="253"/>
      <c r="EH149" s="253"/>
      <c r="EI149" s="253"/>
      <c r="EJ149" s="253"/>
      <c r="EK149" s="253"/>
      <c r="EL149" s="253"/>
      <c r="EM149" s="253"/>
      <c r="EN149" s="253"/>
      <c r="EO149" s="253"/>
      <c r="EP149" s="253"/>
      <c r="EQ149" s="253"/>
      <c r="ER149" s="253"/>
      <c r="ES149" s="253"/>
      <c r="ET149" s="253"/>
      <c r="EU149" s="253"/>
      <c r="EV149" s="253"/>
      <c r="EW149" s="253"/>
      <c r="EX149" s="253"/>
      <c r="EY149" s="253"/>
      <c r="EZ149" s="253"/>
      <c r="FA149" s="253"/>
      <c r="FB149" s="253"/>
      <c r="FC149" s="253"/>
      <c r="FD149" s="253"/>
      <c r="FE149" s="253"/>
      <c r="FF149" s="253"/>
      <c r="FG149" s="253"/>
      <c r="FH149" s="253"/>
      <c r="FI149" s="253"/>
      <c r="FJ149" s="253"/>
      <c r="FK149" s="253"/>
      <c r="FL149" s="253"/>
      <c r="FM149" s="253"/>
      <c r="FN149" s="253"/>
      <c r="FO149" s="253"/>
      <c r="FP149" s="253"/>
      <c r="FQ149" s="253"/>
      <c r="FR149" s="253"/>
      <c r="FS149" s="253"/>
      <c r="FT149" s="253"/>
      <c r="FU149" s="253"/>
      <c r="FV149" s="253"/>
      <c r="FW149" s="253"/>
      <c r="FX149" s="228"/>
      <c r="FY149" s="228"/>
      <c r="FZ149" s="228"/>
      <c r="GA149" s="228"/>
      <c r="GB149" s="228"/>
      <c r="GC149" s="228"/>
      <c r="GD149" s="228"/>
      <c r="GE149" s="228"/>
      <c r="GF149" s="228"/>
      <c r="GG149" s="228"/>
      <c r="GH149" s="228"/>
      <c r="GI149" s="228"/>
      <c r="GJ149" s="228"/>
      <c r="GK149" s="228"/>
      <c r="GL149" s="228"/>
      <c r="GM149" s="228"/>
      <c r="GN149" s="228"/>
      <c r="GO149" s="228"/>
      <c r="GP149" s="228"/>
      <c r="GQ149" s="228"/>
      <c r="GR149" s="228"/>
      <c r="GS149" s="228"/>
      <c r="GT149" s="228"/>
      <c r="GU149" s="228"/>
      <c r="GV149" s="228"/>
      <c r="GW149" s="228"/>
      <c r="GX149" s="228"/>
      <c r="GY149" s="228"/>
      <c r="GZ149" s="228"/>
      <c r="HA149" s="228"/>
      <c r="HB149" s="228"/>
      <c r="HC149" s="228"/>
      <c r="HD149" s="228"/>
      <c r="HE149" s="228"/>
      <c r="HF149" s="228"/>
      <c r="HG149" s="228"/>
      <c r="HH149" s="228"/>
      <c r="HI149" s="228"/>
      <c r="HJ149" s="228"/>
      <c r="HK149" s="228"/>
      <c r="HL149" s="228"/>
      <c r="HM149" s="228"/>
      <c r="HN149" s="228"/>
      <c r="HO149" s="228"/>
      <c r="HP149" s="228"/>
      <c r="HQ149" s="228"/>
      <c r="HR149" s="228"/>
    </row>
    <row r="150" spans="1:226" ht="12.75">
      <c r="A150" s="160">
        <v>83</v>
      </c>
      <c r="B150" s="161" t="s">
        <v>166</v>
      </c>
      <c r="C150" s="128" t="s">
        <v>29</v>
      </c>
      <c r="D150" s="232">
        <f t="shared" si="9"/>
        <v>0.002315497685185185</v>
      </c>
      <c r="E150" s="162"/>
      <c r="F150" s="163"/>
      <c r="G150" s="163">
        <v>1</v>
      </c>
      <c r="H150" s="163"/>
      <c r="I150" s="163"/>
      <c r="J150" s="163"/>
      <c r="K150" s="466"/>
      <c r="L150" s="466">
        <v>1</v>
      </c>
      <c r="M150" s="508">
        <f t="shared" si="10"/>
        <v>17</v>
      </c>
      <c r="N150" s="509">
        <v>0.001392662037037037</v>
      </c>
      <c r="O150" s="252">
        <v>0.0009228356481481482</v>
      </c>
      <c r="P150" s="228">
        <v>0.0016253587962962964</v>
      </c>
      <c r="Q150" s="228">
        <v>0.001442824074074074</v>
      </c>
      <c r="R150" s="228">
        <v>0.001392662037037037</v>
      </c>
      <c r="S150" s="228">
        <v>0.0014148148148148147</v>
      </c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53"/>
      <c r="AG150" s="254">
        <v>0.0011473611111111112</v>
      </c>
      <c r="AH150" s="228">
        <v>0.0009305555555555555</v>
      </c>
      <c r="AI150" s="228">
        <v>0.0009258217592592594</v>
      </c>
      <c r="AJ150" s="228">
        <v>0.0009228356481481482</v>
      </c>
      <c r="AK150" s="228">
        <v>0.0009235532407407407</v>
      </c>
      <c r="AL150" s="228">
        <v>0.0011183101851851853</v>
      </c>
      <c r="AM150" s="228">
        <v>0.0009323263888888889</v>
      </c>
      <c r="AN150" s="228">
        <v>0.0009333449074074074</v>
      </c>
      <c r="AO150" s="228">
        <v>0.0009279050925925926</v>
      </c>
      <c r="AP150" s="228">
        <v>0.0011011921296296297</v>
      </c>
      <c r="AQ150" s="228">
        <v>0.0009322453703703705</v>
      </c>
      <c r="AR150" s="228">
        <v>0.0009264351851851852</v>
      </c>
      <c r="AS150" s="228">
        <v>0.0009284837962962963</v>
      </c>
      <c r="AT150" s="228"/>
      <c r="AU150" s="228"/>
      <c r="AV150" s="228"/>
      <c r="AW150" s="228"/>
      <c r="AX150" s="228"/>
      <c r="AY150" s="228"/>
      <c r="AZ150" s="228"/>
      <c r="BA150" s="228"/>
      <c r="BB150" s="228"/>
      <c r="BC150" s="228"/>
      <c r="BD150" s="228"/>
      <c r="BE150" s="228"/>
      <c r="BF150" s="228"/>
      <c r="BG150" s="228"/>
      <c r="BH150" s="228"/>
      <c r="BI150" s="228"/>
      <c r="BJ150" s="228"/>
      <c r="BK150" s="228"/>
      <c r="BL150" s="228"/>
      <c r="BM150" s="228"/>
      <c r="BN150" s="228"/>
      <c r="BO150" s="228"/>
      <c r="BP150" s="228"/>
      <c r="BQ150" s="228"/>
      <c r="BR150" s="228"/>
      <c r="BS150" s="228"/>
      <c r="BT150" s="228"/>
      <c r="BU150" s="228"/>
      <c r="BV150" s="228"/>
      <c r="BW150" s="228"/>
      <c r="BX150" s="228"/>
      <c r="BY150" s="253"/>
      <c r="BZ150" s="253"/>
      <c r="CA150" s="253"/>
      <c r="CB150" s="253"/>
      <c r="CC150" s="253"/>
      <c r="CD150" s="253"/>
      <c r="CE150" s="253"/>
      <c r="CF150" s="253"/>
      <c r="CG150" s="253"/>
      <c r="CH150" s="253"/>
      <c r="CI150" s="253"/>
      <c r="CJ150" s="253"/>
      <c r="CK150" s="253"/>
      <c r="CL150" s="253"/>
      <c r="CM150" s="253"/>
      <c r="CN150" s="253"/>
      <c r="CO150" s="253"/>
      <c r="CP150" s="253"/>
      <c r="CQ150" s="253"/>
      <c r="CR150" s="253"/>
      <c r="CS150" s="253"/>
      <c r="CT150" s="253"/>
      <c r="CU150" s="253"/>
      <c r="CV150" s="253"/>
      <c r="CW150" s="253"/>
      <c r="CX150" s="253"/>
      <c r="CY150" s="253"/>
      <c r="CZ150" s="253"/>
      <c r="DA150" s="253"/>
      <c r="DB150" s="253"/>
      <c r="DC150" s="253"/>
      <c r="DD150" s="253"/>
      <c r="DE150" s="253"/>
      <c r="DF150" s="253"/>
      <c r="DG150" s="253"/>
      <c r="DH150" s="253"/>
      <c r="DI150" s="253"/>
      <c r="DJ150" s="253"/>
      <c r="DK150" s="253"/>
      <c r="DL150" s="253"/>
      <c r="DM150" s="253"/>
      <c r="DN150" s="253"/>
      <c r="DO150" s="253"/>
      <c r="DP150" s="253"/>
      <c r="DQ150" s="253"/>
      <c r="DR150" s="253"/>
      <c r="DS150" s="253"/>
      <c r="DT150" s="253"/>
      <c r="DU150" s="253"/>
      <c r="DV150" s="253"/>
      <c r="DW150" s="253"/>
      <c r="DX150" s="253"/>
      <c r="DY150" s="253"/>
      <c r="DZ150" s="253"/>
      <c r="EA150" s="253"/>
      <c r="EB150" s="253"/>
      <c r="EC150" s="253"/>
      <c r="ED150" s="253"/>
      <c r="EE150" s="253"/>
      <c r="EF150" s="253"/>
      <c r="EG150" s="253"/>
      <c r="EH150" s="253"/>
      <c r="EI150" s="253"/>
      <c r="EJ150" s="253"/>
      <c r="EK150" s="253"/>
      <c r="EL150" s="253"/>
      <c r="EM150" s="253"/>
      <c r="EN150" s="253"/>
      <c r="EO150" s="253"/>
      <c r="EP150" s="253"/>
      <c r="EQ150" s="253"/>
      <c r="ER150" s="253"/>
      <c r="ES150" s="253"/>
      <c r="ET150" s="253"/>
      <c r="EU150" s="253"/>
      <c r="EV150" s="253"/>
      <c r="EW150" s="253"/>
      <c r="EX150" s="253"/>
      <c r="EY150" s="253"/>
      <c r="EZ150" s="253"/>
      <c r="FA150" s="253"/>
      <c r="FB150" s="253"/>
      <c r="FC150" s="253"/>
      <c r="FD150" s="253"/>
      <c r="FE150" s="253"/>
      <c r="FF150" s="253"/>
      <c r="FG150" s="253"/>
      <c r="FH150" s="253"/>
      <c r="FI150" s="253"/>
      <c r="FJ150" s="253"/>
      <c r="FK150" s="253"/>
      <c r="FL150" s="253"/>
      <c r="FM150" s="253"/>
      <c r="FN150" s="253"/>
      <c r="FO150" s="253"/>
      <c r="FP150" s="253"/>
      <c r="FQ150" s="253"/>
      <c r="FR150" s="253"/>
      <c r="FS150" s="253"/>
      <c r="FT150" s="253"/>
      <c r="FU150" s="253"/>
      <c r="FV150" s="253"/>
      <c r="FW150" s="253"/>
      <c r="FX150" s="228"/>
      <c r="FY150" s="228"/>
      <c r="FZ150" s="228"/>
      <c r="GA150" s="228"/>
      <c r="GB150" s="228"/>
      <c r="GC150" s="228"/>
      <c r="GD150" s="228"/>
      <c r="GE150" s="228"/>
      <c r="GF150" s="228"/>
      <c r="GG150" s="228"/>
      <c r="GH150" s="228"/>
      <c r="GI150" s="228"/>
      <c r="GJ150" s="228"/>
      <c r="GK150" s="228"/>
      <c r="GL150" s="228"/>
      <c r="GM150" s="228"/>
      <c r="GN150" s="228"/>
      <c r="GO150" s="228"/>
      <c r="GP150" s="228"/>
      <c r="GQ150" s="228"/>
      <c r="GR150" s="228"/>
      <c r="GS150" s="228"/>
      <c r="GT150" s="228"/>
      <c r="GU150" s="228"/>
      <c r="GV150" s="228"/>
      <c r="GW150" s="228"/>
      <c r="GX150" s="228"/>
      <c r="GY150" s="228"/>
      <c r="GZ150" s="228"/>
      <c r="HA150" s="228"/>
      <c r="HB150" s="228"/>
      <c r="HC150" s="228"/>
      <c r="HD150" s="228"/>
      <c r="HE150" s="228"/>
      <c r="HF150" s="228"/>
      <c r="HG150" s="228"/>
      <c r="HH150" s="228"/>
      <c r="HI150" s="228"/>
      <c r="HJ150" s="228"/>
      <c r="HK150" s="228"/>
      <c r="HL150" s="228"/>
      <c r="HM150" s="228"/>
      <c r="HN150" s="228"/>
      <c r="HO150" s="228"/>
      <c r="HP150" s="228"/>
      <c r="HQ150" s="228"/>
      <c r="HR150" s="228"/>
    </row>
    <row r="151" spans="1:226" ht="12.75">
      <c r="A151" s="176">
        <v>4</v>
      </c>
      <c r="B151" s="177" t="s">
        <v>168</v>
      </c>
      <c r="C151" s="129" t="s">
        <v>14</v>
      </c>
      <c r="D151" s="237">
        <f t="shared" si="9"/>
        <v>0.0023268518518518517</v>
      </c>
      <c r="E151" s="178"/>
      <c r="F151" s="179"/>
      <c r="G151" s="179"/>
      <c r="H151" s="179"/>
      <c r="I151" s="179"/>
      <c r="J151" s="179">
        <v>5</v>
      </c>
      <c r="K151" s="471"/>
      <c r="L151" s="471">
        <v>5</v>
      </c>
      <c r="M151" s="508">
        <f t="shared" si="10"/>
        <v>36</v>
      </c>
      <c r="N151" s="509">
        <v>0.001397488425925926</v>
      </c>
      <c r="O151" s="252">
        <v>0.0009293634259259259</v>
      </c>
      <c r="P151" s="228">
        <v>0.001466087962962963</v>
      </c>
      <c r="Q151" s="228">
        <v>0.001405023148148148</v>
      </c>
      <c r="R151" s="228">
        <v>0.0015173379629629627</v>
      </c>
      <c r="S151" s="228">
        <v>0.001397488425925926</v>
      </c>
      <c r="T151" s="228">
        <v>0.0014839467592592593</v>
      </c>
      <c r="U151" s="228">
        <v>0.0014683217592592595</v>
      </c>
      <c r="V151" s="228">
        <v>0.0015463425925925924</v>
      </c>
      <c r="W151" s="228">
        <v>0.0015775578703703704</v>
      </c>
      <c r="X151" s="228">
        <v>0.0015740856481481482</v>
      </c>
      <c r="Y151" s="228">
        <v>0.0014238078703703704</v>
      </c>
      <c r="Z151" s="228">
        <v>0.0014215393518518518</v>
      </c>
      <c r="AA151" s="228">
        <v>0.0016078356481481482</v>
      </c>
      <c r="AB151" s="228">
        <v>0.0015458796296296297</v>
      </c>
      <c r="AC151" s="228">
        <v>0.001414189814814815</v>
      </c>
      <c r="AD151" s="228">
        <v>0.0014038541666666667</v>
      </c>
      <c r="AE151" s="228">
        <v>0.0016053935185185184</v>
      </c>
      <c r="AF151" s="253"/>
      <c r="AG151" s="254">
        <v>0.001046400462962963</v>
      </c>
      <c r="AH151" s="228">
        <v>0.00097125</v>
      </c>
      <c r="AI151" s="228">
        <v>0.0009853356481481482</v>
      </c>
      <c r="AJ151" s="228">
        <v>0.000957638888888889</v>
      </c>
      <c r="AK151" s="228">
        <v>0.0009586689814814815</v>
      </c>
      <c r="AL151" s="228">
        <v>0.000966898148148148</v>
      </c>
      <c r="AM151" s="228">
        <v>0.0010052083333333334</v>
      </c>
      <c r="AN151" s="228">
        <v>0.0009468981481481481</v>
      </c>
      <c r="AO151" s="228">
        <v>0.0009887847222222223</v>
      </c>
      <c r="AP151" s="228">
        <v>0.0009482407407407407</v>
      </c>
      <c r="AQ151" s="228">
        <v>0.0009418981481481482</v>
      </c>
      <c r="AR151" s="228">
        <v>0.0009505787037037038</v>
      </c>
      <c r="AS151" s="228">
        <v>0.000958726851851852</v>
      </c>
      <c r="AT151" s="228">
        <v>0.0009867129629629629</v>
      </c>
      <c r="AU151" s="228">
        <v>0.0009479282407407406</v>
      </c>
      <c r="AV151" s="228">
        <v>0.0009572106481481481</v>
      </c>
      <c r="AW151" s="228">
        <v>0.0009522569444444444</v>
      </c>
      <c r="AX151" s="228">
        <v>0.0009293634259259259</v>
      </c>
      <c r="AY151" s="228">
        <v>0.0009386342592592592</v>
      </c>
      <c r="AZ151" s="228">
        <v>0.000935613425925926</v>
      </c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8"/>
      <c r="BO151" s="228"/>
      <c r="BP151" s="228"/>
      <c r="BQ151" s="228"/>
      <c r="BR151" s="228"/>
      <c r="BS151" s="228"/>
      <c r="BT151" s="228"/>
      <c r="BU151" s="228"/>
      <c r="BV151" s="228"/>
      <c r="BW151" s="228"/>
      <c r="BX151" s="228"/>
      <c r="BY151" s="253"/>
      <c r="BZ151" s="253"/>
      <c r="CA151" s="253"/>
      <c r="CB151" s="253"/>
      <c r="CC151" s="253"/>
      <c r="CD151" s="253"/>
      <c r="CE151" s="253"/>
      <c r="CF151" s="253"/>
      <c r="CG151" s="253"/>
      <c r="CH151" s="253"/>
      <c r="CI151" s="253"/>
      <c r="CJ151" s="253"/>
      <c r="CK151" s="253"/>
      <c r="CL151" s="253"/>
      <c r="CM151" s="253"/>
      <c r="CN151" s="253"/>
      <c r="CO151" s="253"/>
      <c r="CP151" s="253"/>
      <c r="CQ151" s="253"/>
      <c r="CR151" s="253"/>
      <c r="CS151" s="253"/>
      <c r="CT151" s="253"/>
      <c r="CU151" s="253"/>
      <c r="CV151" s="253"/>
      <c r="CW151" s="253"/>
      <c r="CX151" s="253"/>
      <c r="CY151" s="253"/>
      <c r="CZ151" s="253"/>
      <c r="DA151" s="253"/>
      <c r="DB151" s="253"/>
      <c r="DC151" s="253"/>
      <c r="DD151" s="253"/>
      <c r="DE151" s="253"/>
      <c r="DF151" s="253"/>
      <c r="DG151" s="253"/>
      <c r="DH151" s="253"/>
      <c r="DI151" s="253"/>
      <c r="DJ151" s="253"/>
      <c r="DK151" s="253"/>
      <c r="DL151" s="253"/>
      <c r="DM151" s="253"/>
      <c r="DN151" s="253"/>
      <c r="DO151" s="253"/>
      <c r="DP151" s="253"/>
      <c r="DQ151" s="253"/>
      <c r="DR151" s="253"/>
      <c r="DS151" s="253"/>
      <c r="DT151" s="253"/>
      <c r="DU151" s="253"/>
      <c r="DV151" s="253"/>
      <c r="DW151" s="253"/>
      <c r="DX151" s="253"/>
      <c r="DY151" s="253"/>
      <c r="DZ151" s="253"/>
      <c r="EA151" s="253"/>
      <c r="EB151" s="253"/>
      <c r="EC151" s="253"/>
      <c r="ED151" s="253"/>
      <c r="EE151" s="253"/>
      <c r="EF151" s="253"/>
      <c r="EG151" s="253"/>
      <c r="EH151" s="253"/>
      <c r="EI151" s="253"/>
      <c r="EJ151" s="253"/>
      <c r="EK151" s="253"/>
      <c r="EL151" s="253"/>
      <c r="EM151" s="253"/>
      <c r="EN151" s="253"/>
      <c r="EO151" s="253"/>
      <c r="EP151" s="253"/>
      <c r="EQ151" s="253"/>
      <c r="ER151" s="253"/>
      <c r="ES151" s="253"/>
      <c r="ET151" s="253"/>
      <c r="EU151" s="253"/>
      <c r="EV151" s="253"/>
      <c r="EW151" s="253"/>
      <c r="EX151" s="253"/>
      <c r="EY151" s="253"/>
      <c r="EZ151" s="253"/>
      <c r="FA151" s="253"/>
      <c r="FB151" s="253"/>
      <c r="FC151" s="253"/>
      <c r="FD151" s="253"/>
      <c r="FE151" s="253"/>
      <c r="FF151" s="253"/>
      <c r="FG151" s="253"/>
      <c r="FH151" s="253"/>
      <c r="FI151" s="253"/>
      <c r="FJ151" s="253"/>
      <c r="FK151" s="253"/>
      <c r="FL151" s="253"/>
      <c r="FM151" s="253"/>
      <c r="FN151" s="253"/>
      <c r="FO151" s="253"/>
      <c r="FP151" s="253"/>
      <c r="FQ151" s="253"/>
      <c r="FR151" s="253"/>
      <c r="FS151" s="253"/>
      <c r="FT151" s="253"/>
      <c r="FU151" s="253"/>
      <c r="FV151" s="253"/>
      <c r="FW151" s="253"/>
      <c r="FX151" s="228"/>
      <c r="FY151" s="228"/>
      <c r="FZ151" s="228"/>
      <c r="GA151" s="228"/>
      <c r="GB151" s="228"/>
      <c r="GC151" s="228"/>
      <c r="GD151" s="228"/>
      <c r="GE151" s="228"/>
      <c r="GF151" s="228"/>
      <c r="GG151" s="228"/>
      <c r="GH151" s="228"/>
      <c r="GI151" s="228"/>
      <c r="GJ151" s="228"/>
      <c r="GK151" s="228"/>
      <c r="GL151" s="228"/>
      <c r="GM151" s="228"/>
      <c r="GN151" s="228"/>
      <c r="GO151" s="228"/>
      <c r="GP151" s="228"/>
      <c r="GQ151" s="228"/>
      <c r="GR151" s="228"/>
      <c r="GS151" s="228"/>
      <c r="GT151" s="228"/>
      <c r="GU151" s="228"/>
      <c r="GV151" s="228"/>
      <c r="GW151" s="228"/>
      <c r="GX151" s="228"/>
      <c r="GY151" s="228"/>
      <c r="GZ151" s="228"/>
      <c r="HA151" s="228"/>
      <c r="HB151" s="228"/>
      <c r="HC151" s="228"/>
      <c r="HD151" s="228"/>
      <c r="HE151" s="228"/>
      <c r="HF151" s="228"/>
      <c r="HG151" s="228"/>
      <c r="HH151" s="228"/>
      <c r="HI151" s="228"/>
      <c r="HJ151" s="228"/>
      <c r="HK151" s="228"/>
      <c r="HL151" s="228"/>
      <c r="HM151" s="228"/>
      <c r="HN151" s="228"/>
      <c r="HO151" s="228"/>
      <c r="HP151" s="228"/>
      <c r="HQ151" s="228"/>
      <c r="HR151" s="228"/>
    </row>
    <row r="152" spans="1:226" ht="12.75">
      <c r="A152" s="168">
        <v>47</v>
      </c>
      <c r="B152" s="169" t="s">
        <v>144</v>
      </c>
      <c r="C152" s="146" t="s">
        <v>190</v>
      </c>
      <c r="D152" s="235">
        <f t="shared" si="9"/>
        <v>0.0023274305555555557</v>
      </c>
      <c r="E152" s="170"/>
      <c r="F152" s="171"/>
      <c r="G152" s="171"/>
      <c r="H152" s="171" t="s">
        <v>178</v>
      </c>
      <c r="I152" s="171"/>
      <c r="J152" s="171"/>
      <c r="K152" s="469"/>
      <c r="L152" s="469" t="s">
        <v>178</v>
      </c>
      <c r="M152" s="508">
        <f t="shared" si="10"/>
        <v>16</v>
      </c>
      <c r="N152" s="510">
        <v>0.001382152777777778</v>
      </c>
      <c r="O152" s="252">
        <v>0.0009452777777777778</v>
      </c>
      <c r="P152" s="228">
        <v>0.0014396990740740741</v>
      </c>
      <c r="Q152" s="228">
        <v>0.001382152777777778</v>
      </c>
      <c r="R152" s="228">
        <v>0.0014497337962962962</v>
      </c>
      <c r="S152" s="228">
        <v>0.001592349537037037</v>
      </c>
      <c r="T152" s="228">
        <v>0.0014353935185185184</v>
      </c>
      <c r="U152" s="253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53"/>
      <c r="AG152" s="254">
        <v>0.0010292939814814815</v>
      </c>
      <c r="AH152" s="228">
        <v>0.0010032060185185185</v>
      </c>
      <c r="AI152" s="228">
        <v>0.000978773148148148</v>
      </c>
      <c r="AJ152" s="228">
        <v>0.0009643055555555556</v>
      </c>
      <c r="AK152" s="228">
        <v>0.0010809027777777776</v>
      </c>
      <c r="AL152" s="228">
        <v>0.0009872916666666667</v>
      </c>
      <c r="AM152" s="228">
        <v>0.0009487152777777778</v>
      </c>
      <c r="AN152" s="228">
        <v>0.0009452777777777778</v>
      </c>
      <c r="AO152" s="228">
        <v>0.0009538773148148148</v>
      </c>
      <c r="AP152" s="228">
        <v>0.001349837962962963</v>
      </c>
      <c r="AQ152" s="228">
        <v>0.0009563657407407407</v>
      </c>
      <c r="AR152" s="228"/>
      <c r="AS152" s="228"/>
      <c r="AT152" s="228"/>
      <c r="AU152" s="228"/>
      <c r="AV152" s="228"/>
      <c r="AW152" s="228"/>
      <c r="AX152" s="228"/>
      <c r="AY152" s="228"/>
      <c r="AZ152" s="228"/>
      <c r="BA152" s="228"/>
      <c r="BB152" s="228"/>
      <c r="BC152" s="228"/>
      <c r="BD152" s="228"/>
      <c r="BE152" s="228"/>
      <c r="BF152" s="228"/>
      <c r="BG152" s="228"/>
      <c r="BH152" s="228"/>
      <c r="BI152" s="228"/>
      <c r="BJ152" s="228"/>
      <c r="BK152" s="228"/>
      <c r="BL152" s="228"/>
      <c r="BM152" s="228"/>
      <c r="BN152" s="228"/>
      <c r="BO152" s="228"/>
      <c r="BP152" s="228"/>
      <c r="BQ152" s="228"/>
      <c r="BR152" s="228"/>
      <c r="BS152" s="228"/>
      <c r="BT152" s="228"/>
      <c r="BU152" s="228"/>
      <c r="BV152" s="228"/>
      <c r="BW152" s="228"/>
      <c r="BX152" s="228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  <c r="DE152" s="253"/>
      <c r="DF152" s="253"/>
      <c r="DG152" s="253"/>
      <c r="DH152" s="253"/>
      <c r="DI152" s="253"/>
      <c r="DJ152" s="253"/>
      <c r="DK152" s="253"/>
      <c r="DL152" s="253"/>
      <c r="DM152" s="253"/>
      <c r="DN152" s="253"/>
      <c r="DO152" s="253"/>
      <c r="DP152" s="253"/>
      <c r="DQ152" s="253"/>
      <c r="DR152" s="253"/>
      <c r="DS152" s="253"/>
      <c r="DT152" s="253"/>
      <c r="DU152" s="253"/>
      <c r="DV152" s="253"/>
      <c r="DW152" s="253"/>
      <c r="DX152" s="253"/>
      <c r="DY152" s="253"/>
      <c r="DZ152" s="253"/>
      <c r="EA152" s="253"/>
      <c r="EB152" s="253"/>
      <c r="EC152" s="253"/>
      <c r="ED152" s="253"/>
      <c r="EE152" s="253"/>
      <c r="EF152" s="253"/>
      <c r="EG152" s="253"/>
      <c r="EH152" s="253"/>
      <c r="EI152" s="253"/>
      <c r="EJ152" s="253"/>
      <c r="EK152" s="253"/>
      <c r="EL152" s="253"/>
      <c r="EM152" s="253"/>
      <c r="EN152" s="253"/>
      <c r="EO152" s="253"/>
      <c r="EP152" s="253"/>
      <c r="EQ152" s="253"/>
      <c r="ER152" s="253"/>
      <c r="ES152" s="253"/>
      <c r="ET152" s="253"/>
      <c r="EU152" s="253"/>
      <c r="EV152" s="253"/>
      <c r="EW152" s="253"/>
      <c r="EX152" s="253"/>
      <c r="EY152" s="253"/>
      <c r="EZ152" s="253"/>
      <c r="FA152" s="253"/>
      <c r="FB152" s="253"/>
      <c r="FC152" s="253"/>
      <c r="FD152" s="253"/>
      <c r="FE152" s="253"/>
      <c r="FF152" s="253"/>
      <c r="FG152" s="253"/>
      <c r="FH152" s="253"/>
      <c r="FI152" s="253"/>
      <c r="FJ152" s="253"/>
      <c r="FK152" s="253"/>
      <c r="FL152" s="253"/>
      <c r="FM152" s="253"/>
      <c r="FN152" s="253"/>
      <c r="FO152" s="253"/>
      <c r="FP152" s="253"/>
      <c r="FQ152" s="253"/>
      <c r="FR152" s="253"/>
      <c r="FS152" s="253"/>
      <c r="FT152" s="253"/>
      <c r="FU152" s="253"/>
      <c r="FV152" s="253"/>
      <c r="FW152" s="253"/>
      <c r="FX152" s="228"/>
      <c r="FY152" s="228"/>
      <c r="FZ152" s="228"/>
      <c r="GA152" s="228"/>
      <c r="GB152" s="228"/>
      <c r="GC152" s="228"/>
      <c r="GD152" s="228"/>
      <c r="GE152" s="228"/>
      <c r="GF152" s="228"/>
      <c r="GG152" s="228"/>
      <c r="GH152" s="228"/>
      <c r="GI152" s="228"/>
      <c r="GJ152" s="228"/>
      <c r="GK152" s="228"/>
      <c r="GL152" s="228"/>
      <c r="GM152" s="228"/>
      <c r="GN152" s="228"/>
      <c r="GO152" s="228"/>
      <c r="GP152" s="228"/>
      <c r="GQ152" s="228"/>
      <c r="GR152" s="228"/>
      <c r="GS152" s="228"/>
      <c r="GT152" s="228"/>
      <c r="GU152" s="228"/>
      <c r="GV152" s="228"/>
      <c r="GW152" s="228"/>
      <c r="GX152" s="228"/>
      <c r="GY152" s="228"/>
      <c r="GZ152" s="228"/>
      <c r="HA152" s="228"/>
      <c r="HB152" s="228"/>
      <c r="HC152" s="228"/>
      <c r="HD152" s="228"/>
      <c r="HE152" s="228"/>
      <c r="HF152" s="228"/>
      <c r="HG152" s="228"/>
      <c r="HH152" s="228"/>
      <c r="HI152" s="228"/>
      <c r="HJ152" s="228"/>
      <c r="HK152" s="228"/>
      <c r="HL152" s="228"/>
      <c r="HM152" s="228"/>
      <c r="HN152" s="228"/>
      <c r="HO152" s="228"/>
      <c r="HP152" s="228"/>
      <c r="HQ152" s="228"/>
      <c r="HR152" s="228"/>
    </row>
    <row r="153" spans="1:226" ht="12.75">
      <c r="A153" s="176">
        <v>8</v>
      </c>
      <c r="B153" s="177" t="s">
        <v>167</v>
      </c>
      <c r="C153" s="129" t="s">
        <v>14</v>
      </c>
      <c r="D153" s="237">
        <f t="shared" si="9"/>
        <v>0.0023367939814814814</v>
      </c>
      <c r="E153" s="178"/>
      <c r="F153" s="179"/>
      <c r="G153" s="179"/>
      <c r="H153" s="179"/>
      <c r="I153" s="179"/>
      <c r="J153" s="179">
        <v>4</v>
      </c>
      <c r="K153" s="471"/>
      <c r="L153" s="471">
        <v>4</v>
      </c>
      <c r="M153" s="508">
        <f t="shared" si="10"/>
        <v>24</v>
      </c>
      <c r="N153" s="509">
        <v>0.0013949305555555557</v>
      </c>
      <c r="O153" s="252">
        <v>0.0009418634259259259</v>
      </c>
      <c r="P153" s="228">
        <v>0.0015177199074074075</v>
      </c>
      <c r="Q153" s="228">
        <v>0.0014525810185185186</v>
      </c>
      <c r="R153" s="228">
        <v>0.0014125462962962963</v>
      </c>
      <c r="S153" s="228">
        <v>0.0013956481481481478</v>
      </c>
      <c r="T153" s="228">
        <v>0.0013949305555555557</v>
      </c>
      <c r="U153" s="228">
        <v>0.0014619444444444445</v>
      </c>
      <c r="V153" s="228">
        <v>0.001408923611111111</v>
      </c>
      <c r="W153" s="228">
        <v>0.0014025231481481482</v>
      </c>
      <c r="X153" s="228">
        <v>0.0014250231481481481</v>
      </c>
      <c r="Y153" s="228"/>
      <c r="Z153" s="228"/>
      <c r="AA153" s="228"/>
      <c r="AB153" s="228"/>
      <c r="AC153" s="228"/>
      <c r="AD153" s="228"/>
      <c r="AE153" s="228"/>
      <c r="AF153" s="253"/>
      <c r="AG153" s="254">
        <v>0.0010366087962962963</v>
      </c>
      <c r="AH153" s="228">
        <v>0.0009656134259259259</v>
      </c>
      <c r="AI153" s="228">
        <v>0.0009488773148148147</v>
      </c>
      <c r="AJ153" s="228">
        <v>0.0009694444444444443</v>
      </c>
      <c r="AK153" s="228">
        <v>0.0009793402777777778</v>
      </c>
      <c r="AL153" s="228">
        <v>0.0010527199074074074</v>
      </c>
      <c r="AM153" s="228">
        <v>0.0009818402777777779</v>
      </c>
      <c r="AN153" s="228">
        <v>0.0009637731481481481</v>
      </c>
      <c r="AO153" s="228">
        <v>0.0010036921296296298</v>
      </c>
      <c r="AP153" s="228">
        <v>0.0009659375000000001</v>
      </c>
      <c r="AQ153" s="228">
        <v>0.0010311574074074073</v>
      </c>
      <c r="AR153" s="228">
        <v>0.0009829976851851853</v>
      </c>
      <c r="AS153" s="228">
        <v>0.0009517592592592593</v>
      </c>
      <c r="AT153" s="228">
        <v>0.0009553472222222223</v>
      </c>
      <c r="AU153" s="228">
        <v>0.0009418634259259259</v>
      </c>
      <c r="AV153" s="228"/>
      <c r="AW153" s="228"/>
      <c r="AX153" s="228"/>
      <c r="AY153" s="228"/>
      <c r="AZ153" s="228"/>
      <c r="BA153" s="228"/>
      <c r="BB153" s="228"/>
      <c r="BC153" s="228"/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  <c r="BO153" s="228"/>
      <c r="BP153" s="228"/>
      <c r="BQ153" s="228"/>
      <c r="BR153" s="228"/>
      <c r="BS153" s="228"/>
      <c r="BT153" s="228"/>
      <c r="BU153" s="228"/>
      <c r="BV153" s="228"/>
      <c r="BW153" s="228"/>
      <c r="BX153" s="228"/>
      <c r="BY153" s="253"/>
      <c r="BZ153" s="253"/>
      <c r="CA153" s="253"/>
      <c r="CB153" s="253"/>
      <c r="CC153" s="253"/>
      <c r="CD153" s="253"/>
      <c r="CE153" s="253"/>
      <c r="CF153" s="253"/>
      <c r="CG153" s="253"/>
      <c r="CH153" s="253"/>
      <c r="CI153" s="253"/>
      <c r="CJ153" s="253"/>
      <c r="CK153" s="253"/>
      <c r="CL153" s="253"/>
      <c r="CM153" s="253"/>
      <c r="CN153" s="253"/>
      <c r="CO153" s="253"/>
      <c r="CP153" s="253"/>
      <c r="CQ153" s="253"/>
      <c r="CR153" s="253"/>
      <c r="CS153" s="253"/>
      <c r="CT153" s="253"/>
      <c r="CU153" s="253"/>
      <c r="CV153" s="253"/>
      <c r="CW153" s="253"/>
      <c r="CX153" s="253"/>
      <c r="CY153" s="253"/>
      <c r="CZ153" s="253"/>
      <c r="DA153" s="253"/>
      <c r="DB153" s="253"/>
      <c r="DC153" s="253"/>
      <c r="DD153" s="253"/>
      <c r="DE153" s="253"/>
      <c r="DF153" s="253"/>
      <c r="DG153" s="253"/>
      <c r="DH153" s="253"/>
      <c r="DI153" s="253"/>
      <c r="DJ153" s="253"/>
      <c r="DK153" s="253"/>
      <c r="DL153" s="253"/>
      <c r="DM153" s="253"/>
      <c r="DN153" s="253"/>
      <c r="DO153" s="253"/>
      <c r="DP153" s="253"/>
      <c r="DQ153" s="253"/>
      <c r="DR153" s="253"/>
      <c r="DS153" s="253"/>
      <c r="DT153" s="253"/>
      <c r="DU153" s="253"/>
      <c r="DV153" s="253"/>
      <c r="DW153" s="253"/>
      <c r="DX153" s="253"/>
      <c r="DY153" s="253"/>
      <c r="DZ153" s="253"/>
      <c r="EA153" s="253"/>
      <c r="EB153" s="253"/>
      <c r="EC153" s="253"/>
      <c r="ED153" s="253"/>
      <c r="EE153" s="253"/>
      <c r="EF153" s="253"/>
      <c r="EG153" s="253"/>
      <c r="EH153" s="253"/>
      <c r="EI153" s="253"/>
      <c r="EJ153" s="253"/>
      <c r="EK153" s="253"/>
      <c r="EL153" s="253"/>
      <c r="EM153" s="253"/>
      <c r="EN153" s="253"/>
      <c r="EO153" s="253"/>
      <c r="EP153" s="253"/>
      <c r="EQ153" s="253"/>
      <c r="ER153" s="253"/>
      <c r="ES153" s="253"/>
      <c r="ET153" s="253"/>
      <c r="EU153" s="253"/>
      <c r="EV153" s="253"/>
      <c r="EW153" s="253"/>
      <c r="EX153" s="253"/>
      <c r="EY153" s="253"/>
      <c r="EZ153" s="253"/>
      <c r="FA153" s="253"/>
      <c r="FB153" s="253"/>
      <c r="FC153" s="253"/>
      <c r="FD153" s="253"/>
      <c r="FE153" s="253"/>
      <c r="FF153" s="253"/>
      <c r="FG153" s="253"/>
      <c r="FH153" s="253"/>
      <c r="FI153" s="253"/>
      <c r="FJ153" s="253"/>
      <c r="FK153" s="253"/>
      <c r="FL153" s="253"/>
      <c r="FM153" s="253"/>
      <c r="FN153" s="253"/>
      <c r="FO153" s="253"/>
      <c r="FP153" s="253"/>
      <c r="FQ153" s="253"/>
      <c r="FR153" s="253"/>
      <c r="FS153" s="253"/>
      <c r="FT153" s="253"/>
      <c r="FU153" s="253"/>
      <c r="FV153" s="253"/>
      <c r="FW153" s="253"/>
      <c r="FX153" s="228"/>
      <c r="FY153" s="228"/>
      <c r="FZ153" s="228"/>
      <c r="GA153" s="228"/>
      <c r="GB153" s="228"/>
      <c r="GC153" s="228"/>
      <c r="GD153" s="228"/>
      <c r="GE153" s="228"/>
      <c r="GF153" s="228"/>
      <c r="GG153" s="228"/>
      <c r="GH153" s="228"/>
      <c r="GI153" s="228"/>
      <c r="GJ153" s="228"/>
      <c r="GK153" s="228"/>
      <c r="GL153" s="228"/>
      <c r="GM153" s="228"/>
      <c r="GN153" s="228"/>
      <c r="GO153" s="228"/>
      <c r="GP153" s="228"/>
      <c r="GQ153" s="228"/>
      <c r="GR153" s="228"/>
      <c r="GS153" s="228"/>
      <c r="GT153" s="228"/>
      <c r="GU153" s="228"/>
      <c r="GV153" s="228"/>
      <c r="GW153" s="228"/>
      <c r="GX153" s="228"/>
      <c r="GY153" s="228"/>
      <c r="GZ153" s="228"/>
      <c r="HA153" s="228"/>
      <c r="HB153" s="228"/>
      <c r="HC153" s="228"/>
      <c r="HD153" s="228"/>
      <c r="HE153" s="228"/>
      <c r="HF153" s="228"/>
      <c r="HG153" s="228"/>
      <c r="HH153" s="228"/>
      <c r="HI153" s="228"/>
      <c r="HJ153" s="228"/>
      <c r="HK153" s="228"/>
      <c r="HL153" s="228"/>
      <c r="HM153" s="228"/>
      <c r="HN153" s="228"/>
      <c r="HO153" s="228"/>
      <c r="HP153" s="228"/>
      <c r="HQ153" s="228"/>
      <c r="HR153" s="228"/>
    </row>
    <row r="154" spans="1:226" ht="12.75">
      <c r="A154" s="180">
        <v>19</v>
      </c>
      <c r="B154" s="181" t="s">
        <v>169</v>
      </c>
      <c r="C154" s="131" t="s">
        <v>6</v>
      </c>
      <c r="D154" s="238">
        <f t="shared" si="9"/>
        <v>0.002347615740740741</v>
      </c>
      <c r="E154" s="182"/>
      <c r="F154" s="183"/>
      <c r="G154" s="183"/>
      <c r="H154" s="183"/>
      <c r="I154" s="183"/>
      <c r="J154" s="183"/>
      <c r="K154" s="472">
        <v>6</v>
      </c>
      <c r="L154" s="472">
        <v>6</v>
      </c>
      <c r="M154" s="508">
        <f t="shared" si="10"/>
        <v>20</v>
      </c>
      <c r="N154" s="509">
        <v>0.0014116435185185187</v>
      </c>
      <c r="O154" s="252">
        <v>0.0009359722222222222</v>
      </c>
      <c r="P154" s="228">
        <v>0.0014334375</v>
      </c>
      <c r="Q154" s="228">
        <v>0.00141625</v>
      </c>
      <c r="R154" s="228">
        <v>0.0014116435185185187</v>
      </c>
      <c r="S154" s="228">
        <v>0.0014128125</v>
      </c>
      <c r="T154" s="228">
        <v>0.0019208796296296298</v>
      </c>
      <c r="U154" s="228">
        <v>0.0014260763888888888</v>
      </c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53"/>
      <c r="AG154" s="254">
        <v>0.001029537037037037</v>
      </c>
      <c r="AH154" s="228">
        <v>0.000997025462962963</v>
      </c>
      <c r="AI154" s="228">
        <v>0.000980266203703704</v>
      </c>
      <c r="AJ154" s="228">
        <v>0.0009611458333333334</v>
      </c>
      <c r="AK154" s="228">
        <v>0.0009653356481481482</v>
      </c>
      <c r="AL154" s="228">
        <v>0.0009695717592592593</v>
      </c>
      <c r="AM154" s="228">
        <v>0.0010284953703703704</v>
      </c>
      <c r="AN154" s="228">
        <v>0.0009537615740740742</v>
      </c>
      <c r="AO154" s="228">
        <v>0.0009436921296296295</v>
      </c>
      <c r="AP154" s="228">
        <v>0.0009414930555555556</v>
      </c>
      <c r="AQ154" s="228">
        <v>0.0009359722222222222</v>
      </c>
      <c r="AR154" s="228">
        <v>0.0010619675925925927</v>
      </c>
      <c r="AS154" s="228">
        <v>0.000947349537037037</v>
      </c>
      <c r="AT154" s="228">
        <v>0.0009439351851851851</v>
      </c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  <c r="BU154" s="228"/>
      <c r="BV154" s="228"/>
      <c r="BW154" s="228"/>
      <c r="BX154" s="228"/>
      <c r="BY154" s="253"/>
      <c r="BZ154" s="253"/>
      <c r="CA154" s="253"/>
      <c r="CB154" s="253"/>
      <c r="CC154" s="253"/>
      <c r="CD154" s="253"/>
      <c r="CE154" s="253"/>
      <c r="CF154" s="253"/>
      <c r="CG154" s="253"/>
      <c r="CH154" s="253"/>
      <c r="CI154" s="253"/>
      <c r="CJ154" s="253"/>
      <c r="CK154" s="253"/>
      <c r="CL154" s="253"/>
      <c r="CM154" s="253"/>
      <c r="CN154" s="253"/>
      <c r="CO154" s="253"/>
      <c r="CP154" s="253"/>
      <c r="CQ154" s="253"/>
      <c r="CR154" s="253"/>
      <c r="CS154" s="253"/>
      <c r="CT154" s="253"/>
      <c r="CU154" s="253"/>
      <c r="CV154" s="253"/>
      <c r="CW154" s="253"/>
      <c r="CX154" s="253"/>
      <c r="CY154" s="253"/>
      <c r="CZ154" s="253"/>
      <c r="DA154" s="253"/>
      <c r="DB154" s="253"/>
      <c r="DC154" s="253"/>
      <c r="DD154" s="253"/>
      <c r="DE154" s="253"/>
      <c r="DF154" s="253"/>
      <c r="DG154" s="253"/>
      <c r="DH154" s="253"/>
      <c r="DI154" s="253"/>
      <c r="DJ154" s="253"/>
      <c r="DK154" s="253"/>
      <c r="DL154" s="253"/>
      <c r="DM154" s="253"/>
      <c r="DN154" s="253"/>
      <c r="DO154" s="253"/>
      <c r="DP154" s="253"/>
      <c r="DQ154" s="253"/>
      <c r="DR154" s="253"/>
      <c r="DS154" s="253"/>
      <c r="DT154" s="253"/>
      <c r="DU154" s="253"/>
      <c r="DV154" s="253"/>
      <c r="DW154" s="253"/>
      <c r="DX154" s="253"/>
      <c r="DY154" s="253"/>
      <c r="DZ154" s="253"/>
      <c r="EA154" s="253"/>
      <c r="EB154" s="253"/>
      <c r="EC154" s="253"/>
      <c r="ED154" s="253"/>
      <c r="EE154" s="253"/>
      <c r="EF154" s="253"/>
      <c r="EG154" s="253"/>
      <c r="EH154" s="253"/>
      <c r="EI154" s="253"/>
      <c r="EJ154" s="253"/>
      <c r="EK154" s="253"/>
      <c r="EL154" s="253"/>
      <c r="EM154" s="253"/>
      <c r="EN154" s="253"/>
      <c r="EO154" s="253"/>
      <c r="EP154" s="253"/>
      <c r="EQ154" s="253"/>
      <c r="ER154" s="253"/>
      <c r="ES154" s="253"/>
      <c r="ET154" s="253"/>
      <c r="EU154" s="253"/>
      <c r="EV154" s="253"/>
      <c r="EW154" s="253"/>
      <c r="EX154" s="253"/>
      <c r="EY154" s="253"/>
      <c r="EZ154" s="253"/>
      <c r="FA154" s="253"/>
      <c r="FB154" s="253"/>
      <c r="FC154" s="253"/>
      <c r="FD154" s="253"/>
      <c r="FE154" s="253"/>
      <c r="FF154" s="253"/>
      <c r="FG154" s="253"/>
      <c r="FH154" s="253"/>
      <c r="FI154" s="253"/>
      <c r="FJ154" s="253"/>
      <c r="FK154" s="253"/>
      <c r="FL154" s="253"/>
      <c r="FM154" s="253"/>
      <c r="FN154" s="253"/>
      <c r="FO154" s="253"/>
      <c r="FP154" s="253"/>
      <c r="FQ154" s="253"/>
      <c r="FR154" s="253"/>
      <c r="FS154" s="253"/>
      <c r="FT154" s="253"/>
      <c r="FU154" s="253"/>
      <c r="FV154" s="253"/>
      <c r="FW154" s="253"/>
      <c r="FX154" s="228"/>
      <c r="FY154" s="228"/>
      <c r="FZ154" s="228"/>
      <c r="GA154" s="228"/>
      <c r="GB154" s="228"/>
      <c r="GC154" s="228"/>
      <c r="GD154" s="228"/>
      <c r="GE154" s="228"/>
      <c r="GF154" s="228"/>
      <c r="GG154" s="228"/>
      <c r="GH154" s="228"/>
      <c r="GI154" s="228"/>
      <c r="GJ154" s="228"/>
      <c r="GK154" s="228"/>
      <c r="GL154" s="228"/>
      <c r="GM154" s="228"/>
      <c r="GN154" s="228"/>
      <c r="GO154" s="228"/>
      <c r="GP154" s="228"/>
      <c r="GQ154" s="228"/>
      <c r="GR154" s="228"/>
      <c r="GS154" s="228"/>
      <c r="GT154" s="228"/>
      <c r="GU154" s="228"/>
      <c r="GV154" s="228"/>
      <c r="GW154" s="228"/>
      <c r="GX154" s="228"/>
      <c r="GY154" s="228"/>
      <c r="GZ154" s="228"/>
      <c r="HA154" s="228"/>
      <c r="HB154" s="228"/>
      <c r="HC154" s="228"/>
      <c r="HD154" s="228"/>
      <c r="HE154" s="228"/>
      <c r="HF154" s="228"/>
      <c r="HG154" s="228"/>
      <c r="HH154" s="228"/>
      <c r="HI154" s="228"/>
      <c r="HJ154" s="228"/>
      <c r="HK154" s="228"/>
      <c r="HL154" s="228"/>
      <c r="HM154" s="228"/>
      <c r="HN154" s="228"/>
      <c r="HO154" s="228"/>
      <c r="HP154" s="228"/>
      <c r="HQ154" s="228"/>
      <c r="HR154" s="228"/>
    </row>
    <row r="155" spans="1:226" ht="12.75">
      <c r="A155" s="180">
        <v>7</v>
      </c>
      <c r="B155" s="181" t="s">
        <v>170</v>
      </c>
      <c r="C155" s="131" t="s">
        <v>6</v>
      </c>
      <c r="D155" s="238">
        <f t="shared" si="9"/>
        <v>0.0023928935185185186</v>
      </c>
      <c r="E155" s="182"/>
      <c r="F155" s="183"/>
      <c r="G155" s="183"/>
      <c r="H155" s="183"/>
      <c r="I155" s="183"/>
      <c r="J155" s="183"/>
      <c r="K155" s="472">
        <v>5</v>
      </c>
      <c r="L155" s="472">
        <v>5</v>
      </c>
      <c r="M155" s="508">
        <f t="shared" si="10"/>
        <v>29</v>
      </c>
      <c r="N155" s="509">
        <v>0.0014342708333333334</v>
      </c>
      <c r="O155" s="252">
        <v>0.0009586226851851852</v>
      </c>
      <c r="P155" s="228">
        <v>0.001504837962962963</v>
      </c>
      <c r="Q155" s="228">
        <v>0.0014854976851851852</v>
      </c>
      <c r="R155" s="228">
        <v>0.0016242592592592593</v>
      </c>
      <c r="S155" s="228">
        <v>0.0014630787037037036</v>
      </c>
      <c r="T155" s="228">
        <v>0.0014459606481481483</v>
      </c>
      <c r="U155" s="228">
        <v>0.0015179861111111112</v>
      </c>
      <c r="V155" s="228">
        <v>0.0014342708333333334</v>
      </c>
      <c r="W155" s="228">
        <v>0.0016015162037037037</v>
      </c>
      <c r="X155" s="228">
        <v>0.0014502314814814814</v>
      </c>
      <c r="Y155" s="228"/>
      <c r="Z155" s="228"/>
      <c r="AA155" s="228"/>
      <c r="AB155" s="228"/>
      <c r="AC155" s="228"/>
      <c r="AD155" s="228"/>
      <c r="AE155" s="228"/>
      <c r="AF155" s="253"/>
      <c r="AG155" s="254">
        <v>0.0010730555555555556</v>
      </c>
      <c r="AH155" s="228">
        <v>0.0010328819444444443</v>
      </c>
      <c r="AI155" s="228">
        <v>0.0010203587962962963</v>
      </c>
      <c r="AJ155" s="228">
        <v>0.0010197916666666667</v>
      </c>
      <c r="AK155" s="228">
        <v>0.0010114930555555556</v>
      </c>
      <c r="AL155" s="228">
        <v>0.0010131134259259258</v>
      </c>
      <c r="AM155" s="228">
        <v>0.0010731712962962962</v>
      </c>
      <c r="AN155" s="228">
        <v>0.0010163194444444445</v>
      </c>
      <c r="AO155" s="228">
        <v>0.0009991087962962963</v>
      </c>
      <c r="AP155" s="228">
        <v>0.0009899537037037036</v>
      </c>
      <c r="AQ155" s="228">
        <v>0.0010303240740740741</v>
      </c>
      <c r="AR155" s="228">
        <v>0.0009905208333333333</v>
      </c>
      <c r="AS155" s="228">
        <v>0.000989074074074074</v>
      </c>
      <c r="AT155" s="228">
        <v>0.0010462847222222223</v>
      </c>
      <c r="AU155" s="228">
        <v>0.0009899189814814814</v>
      </c>
      <c r="AV155" s="228">
        <v>0.000979224537037037</v>
      </c>
      <c r="AW155" s="228">
        <v>0.0009809953703703704</v>
      </c>
      <c r="AX155" s="228">
        <v>0.000961400462962963</v>
      </c>
      <c r="AY155" s="228">
        <v>0.0009652546296296296</v>
      </c>
      <c r="AZ155" s="228">
        <v>0.0009586226851851852</v>
      </c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  <c r="BX155" s="228"/>
      <c r="BY155" s="253"/>
      <c r="BZ155" s="253"/>
      <c r="CA155" s="253"/>
      <c r="CB155" s="253"/>
      <c r="CC155" s="253"/>
      <c r="CD155" s="253"/>
      <c r="CE155" s="253"/>
      <c r="CF155" s="253"/>
      <c r="CG155" s="253"/>
      <c r="CH155" s="253"/>
      <c r="CI155" s="253"/>
      <c r="CJ155" s="253"/>
      <c r="CK155" s="253"/>
      <c r="CL155" s="253"/>
      <c r="CM155" s="253"/>
      <c r="CN155" s="253"/>
      <c r="CO155" s="253"/>
      <c r="CP155" s="253"/>
      <c r="CQ155" s="253"/>
      <c r="CR155" s="253"/>
      <c r="CS155" s="253"/>
      <c r="CT155" s="253"/>
      <c r="CU155" s="253"/>
      <c r="CV155" s="253"/>
      <c r="CW155" s="253"/>
      <c r="CX155" s="253"/>
      <c r="CY155" s="253"/>
      <c r="CZ155" s="253"/>
      <c r="DA155" s="253"/>
      <c r="DB155" s="253"/>
      <c r="DC155" s="253"/>
      <c r="DD155" s="253"/>
      <c r="DE155" s="253"/>
      <c r="DF155" s="253"/>
      <c r="DG155" s="253"/>
      <c r="DH155" s="253"/>
      <c r="DI155" s="253"/>
      <c r="DJ155" s="253"/>
      <c r="DK155" s="253"/>
      <c r="DL155" s="253"/>
      <c r="DM155" s="253"/>
      <c r="DN155" s="253"/>
      <c r="DO155" s="253"/>
      <c r="DP155" s="253"/>
      <c r="DQ155" s="253"/>
      <c r="DR155" s="253"/>
      <c r="DS155" s="253"/>
      <c r="DT155" s="253"/>
      <c r="DU155" s="253"/>
      <c r="DV155" s="253"/>
      <c r="DW155" s="253"/>
      <c r="DX155" s="253"/>
      <c r="DY155" s="253"/>
      <c r="DZ155" s="253"/>
      <c r="EA155" s="253"/>
      <c r="EB155" s="253"/>
      <c r="EC155" s="253"/>
      <c r="ED155" s="253"/>
      <c r="EE155" s="253"/>
      <c r="EF155" s="253"/>
      <c r="EG155" s="253"/>
      <c r="EH155" s="253"/>
      <c r="EI155" s="253"/>
      <c r="EJ155" s="253"/>
      <c r="EK155" s="253"/>
      <c r="EL155" s="253"/>
      <c r="EM155" s="253"/>
      <c r="EN155" s="253"/>
      <c r="EO155" s="253"/>
      <c r="EP155" s="253"/>
      <c r="EQ155" s="253"/>
      <c r="ER155" s="253"/>
      <c r="ES155" s="253"/>
      <c r="ET155" s="253"/>
      <c r="EU155" s="253"/>
      <c r="EV155" s="253"/>
      <c r="EW155" s="253"/>
      <c r="EX155" s="253"/>
      <c r="EY155" s="253"/>
      <c r="EZ155" s="253"/>
      <c r="FA155" s="253"/>
      <c r="FB155" s="253"/>
      <c r="FC155" s="253"/>
      <c r="FD155" s="253"/>
      <c r="FE155" s="253"/>
      <c r="FF155" s="253"/>
      <c r="FG155" s="253"/>
      <c r="FH155" s="253"/>
      <c r="FI155" s="253"/>
      <c r="FJ155" s="253"/>
      <c r="FK155" s="253"/>
      <c r="FL155" s="253"/>
      <c r="FM155" s="253"/>
      <c r="FN155" s="253"/>
      <c r="FO155" s="253"/>
      <c r="FP155" s="253"/>
      <c r="FQ155" s="253"/>
      <c r="FR155" s="253"/>
      <c r="FS155" s="253"/>
      <c r="FT155" s="253"/>
      <c r="FU155" s="253"/>
      <c r="FV155" s="253"/>
      <c r="FW155" s="253"/>
      <c r="FX155" s="228"/>
      <c r="FY155" s="228"/>
      <c r="FZ155" s="228"/>
      <c r="GA155" s="228"/>
      <c r="GB155" s="228"/>
      <c r="GC155" s="228"/>
      <c r="GD155" s="228"/>
      <c r="GE155" s="228"/>
      <c r="GF155" s="228"/>
      <c r="GG155" s="228"/>
      <c r="GH155" s="228"/>
      <c r="GI155" s="228"/>
      <c r="GJ155" s="228"/>
      <c r="GK155" s="228"/>
      <c r="GL155" s="228"/>
      <c r="GM155" s="228"/>
      <c r="GN155" s="228"/>
      <c r="GO155" s="228"/>
      <c r="GP155" s="228"/>
      <c r="GQ155" s="228"/>
      <c r="GR155" s="228"/>
      <c r="GS155" s="228"/>
      <c r="GT155" s="228"/>
      <c r="GU155" s="228"/>
      <c r="GV155" s="228"/>
      <c r="GW155" s="228"/>
      <c r="GX155" s="228"/>
      <c r="GY155" s="228"/>
      <c r="GZ155" s="228"/>
      <c r="HA155" s="228"/>
      <c r="HB155" s="228"/>
      <c r="HC155" s="228"/>
      <c r="HD155" s="228"/>
      <c r="HE155" s="228"/>
      <c r="HF155" s="228"/>
      <c r="HG155" s="228"/>
      <c r="HH155" s="228"/>
      <c r="HI155" s="228"/>
      <c r="HJ155" s="228"/>
      <c r="HK155" s="228"/>
      <c r="HL155" s="228"/>
      <c r="HM155" s="228"/>
      <c r="HN155" s="228"/>
      <c r="HO155" s="228"/>
      <c r="HP155" s="228"/>
      <c r="HQ155" s="228"/>
      <c r="HR155" s="228"/>
    </row>
    <row r="156" spans="1:226" ht="12.75">
      <c r="A156" s="176">
        <v>9</v>
      </c>
      <c r="B156" s="177" t="s">
        <v>165</v>
      </c>
      <c r="C156" s="129" t="s">
        <v>14</v>
      </c>
      <c r="D156" s="237">
        <f t="shared" si="9"/>
        <v>0.002404050925925926</v>
      </c>
      <c r="E156" s="178"/>
      <c r="F156" s="179"/>
      <c r="G156" s="179"/>
      <c r="H156" s="179"/>
      <c r="I156" s="179"/>
      <c r="J156" s="179">
        <v>3</v>
      </c>
      <c r="K156" s="471"/>
      <c r="L156" s="471">
        <v>3</v>
      </c>
      <c r="M156" s="508">
        <f t="shared" si="10"/>
        <v>15</v>
      </c>
      <c r="N156" s="509">
        <v>0.0013871874999999997</v>
      </c>
      <c r="O156" s="252">
        <v>0.001016863425925926</v>
      </c>
      <c r="P156" s="228">
        <v>0.0014049652777777775</v>
      </c>
      <c r="Q156" s="228">
        <v>0.0013892824074074077</v>
      </c>
      <c r="R156" s="228">
        <v>0.0013871874999999997</v>
      </c>
      <c r="S156" s="228">
        <v>0.00140875</v>
      </c>
      <c r="T156" s="228">
        <v>0.0014186689814814815</v>
      </c>
      <c r="U156" s="228">
        <v>0.0014713541666666666</v>
      </c>
      <c r="V156" s="228">
        <v>0.0014663888888888888</v>
      </c>
      <c r="W156" s="228">
        <v>0.0014229861111111112</v>
      </c>
      <c r="X156" s="228">
        <v>0.0014331597222222222</v>
      </c>
      <c r="Y156" s="228"/>
      <c r="Z156" s="228"/>
      <c r="AA156" s="228"/>
      <c r="AB156" s="228"/>
      <c r="AC156" s="228"/>
      <c r="AD156" s="228"/>
      <c r="AE156" s="228"/>
      <c r="AF156" s="253"/>
      <c r="AG156" s="254">
        <v>0.001055451388888889</v>
      </c>
      <c r="AH156" s="228">
        <v>0.0010337847222222222</v>
      </c>
      <c r="AI156" s="228">
        <v>0.0010265972222222221</v>
      </c>
      <c r="AJ156" s="228">
        <v>0.001033634259259259</v>
      </c>
      <c r="AK156" s="228">
        <v>0.0010177662037037037</v>
      </c>
      <c r="AL156" s="228">
        <v>0.001016863425925926</v>
      </c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  <c r="BX156" s="228"/>
      <c r="BY156" s="253"/>
      <c r="BZ156" s="253"/>
      <c r="CA156" s="253"/>
      <c r="CB156" s="253"/>
      <c r="CC156" s="253"/>
      <c r="CD156" s="253"/>
      <c r="CE156" s="253"/>
      <c r="CF156" s="253"/>
      <c r="CG156" s="253"/>
      <c r="CH156" s="253"/>
      <c r="CI156" s="253"/>
      <c r="CJ156" s="253"/>
      <c r="CK156" s="253"/>
      <c r="CL156" s="253"/>
      <c r="CM156" s="253"/>
      <c r="CN156" s="253"/>
      <c r="CO156" s="253"/>
      <c r="CP156" s="253"/>
      <c r="CQ156" s="253"/>
      <c r="CR156" s="253"/>
      <c r="CS156" s="253"/>
      <c r="CT156" s="253"/>
      <c r="CU156" s="253"/>
      <c r="CV156" s="253"/>
      <c r="CW156" s="253"/>
      <c r="CX156" s="253"/>
      <c r="CY156" s="253"/>
      <c r="CZ156" s="253"/>
      <c r="DA156" s="253"/>
      <c r="DB156" s="253"/>
      <c r="DC156" s="253"/>
      <c r="DD156" s="253"/>
      <c r="DE156" s="253"/>
      <c r="DF156" s="253"/>
      <c r="DG156" s="253"/>
      <c r="DH156" s="253"/>
      <c r="DI156" s="253"/>
      <c r="DJ156" s="253"/>
      <c r="DK156" s="253"/>
      <c r="DL156" s="253"/>
      <c r="DM156" s="253"/>
      <c r="DN156" s="253"/>
      <c r="DO156" s="253"/>
      <c r="DP156" s="253"/>
      <c r="DQ156" s="253"/>
      <c r="DR156" s="253"/>
      <c r="DS156" s="253"/>
      <c r="DT156" s="253"/>
      <c r="DU156" s="253"/>
      <c r="DV156" s="253"/>
      <c r="DW156" s="253"/>
      <c r="DX156" s="253"/>
      <c r="DY156" s="253"/>
      <c r="DZ156" s="253"/>
      <c r="EA156" s="253"/>
      <c r="EB156" s="253"/>
      <c r="EC156" s="253"/>
      <c r="ED156" s="253"/>
      <c r="EE156" s="253"/>
      <c r="EF156" s="253"/>
      <c r="EG156" s="253"/>
      <c r="EH156" s="253"/>
      <c r="EI156" s="253"/>
      <c r="EJ156" s="253"/>
      <c r="EK156" s="253"/>
      <c r="EL156" s="253"/>
      <c r="EM156" s="253"/>
      <c r="EN156" s="253"/>
      <c r="EO156" s="253"/>
      <c r="EP156" s="253"/>
      <c r="EQ156" s="253"/>
      <c r="ER156" s="253"/>
      <c r="ES156" s="253"/>
      <c r="ET156" s="253"/>
      <c r="EU156" s="253"/>
      <c r="EV156" s="253"/>
      <c r="EW156" s="253"/>
      <c r="EX156" s="253"/>
      <c r="EY156" s="253"/>
      <c r="EZ156" s="253"/>
      <c r="FA156" s="253"/>
      <c r="FB156" s="253"/>
      <c r="FC156" s="253"/>
      <c r="FD156" s="253"/>
      <c r="FE156" s="253"/>
      <c r="FF156" s="253"/>
      <c r="FG156" s="253"/>
      <c r="FH156" s="253"/>
      <c r="FI156" s="253"/>
      <c r="FJ156" s="253"/>
      <c r="FK156" s="253"/>
      <c r="FL156" s="253"/>
      <c r="FM156" s="253"/>
      <c r="FN156" s="253"/>
      <c r="FO156" s="253"/>
      <c r="FP156" s="253"/>
      <c r="FQ156" s="253"/>
      <c r="FR156" s="253"/>
      <c r="FS156" s="253"/>
      <c r="FT156" s="253"/>
      <c r="FU156" s="253"/>
      <c r="FV156" s="253"/>
      <c r="FW156" s="253"/>
      <c r="FX156" s="228"/>
      <c r="FY156" s="228"/>
      <c r="FZ156" s="228"/>
      <c r="GA156" s="228"/>
      <c r="GB156" s="228"/>
      <c r="GC156" s="228"/>
      <c r="GD156" s="228"/>
      <c r="GE156" s="228"/>
      <c r="GF156" s="228"/>
      <c r="GG156" s="228"/>
      <c r="GH156" s="228"/>
      <c r="GI156" s="228"/>
      <c r="GJ156" s="228"/>
      <c r="GK156" s="228"/>
      <c r="GL156" s="228"/>
      <c r="GM156" s="228"/>
      <c r="GN156" s="228"/>
      <c r="GO156" s="228"/>
      <c r="GP156" s="228"/>
      <c r="GQ156" s="228"/>
      <c r="GR156" s="228"/>
      <c r="GS156" s="228"/>
      <c r="GT156" s="228"/>
      <c r="GU156" s="228"/>
      <c r="GV156" s="228"/>
      <c r="GW156" s="228"/>
      <c r="GX156" s="228"/>
      <c r="GY156" s="228"/>
      <c r="GZ156" s="228"/>
      <c r="HA156" s="228"/>
      <c r="HB156" s="228"/>
      <c r="HC156" s="228"/>
      <c r="HD156" s="228"/>
      <c r="HE156" s="228"/>
      <c r="HF156" s="228"/>
      <c r="HG156" s="228"/>
      <c r="HH156" s="228"/>
      <c r="HI156" s="228"/>
      <c r="HJ156" s="228"/>
      <c r="HK156" s="228"/>
      <c r="HL156" s="228"/>
      <c r="HM156" s="228"/>
      <c r="HN156" s="228"/>
      <c r="HO156" s="228"/>
      <c r="HP156" s="228"/>
      <c r="HQ156" s="228"/>
      <c r="HR156" s="228"/>
    </row>
    <row r="157" spans="1:226" ht="12.75">
      <c r="A157" s="168">
        <v>13</v>
      </c>
      <c r="B157" s="169" t="s">
        <v>171</v>
      </c>
      <c r="C157" s="146" t="s">
        <v>190</v>
      </c>
      <c r="D157" s="235">
        <f t="shared" si="9"/>
        <v>0.0024627083333333332</v>
      </c>
      <c r="E157" s="170"/>
      <c r="F157" s="171"/>
      <c r="G157" s="171"/>
      <c r="H157" s="171"/>
      <c r="I157" s="171"/>
      <c r="J157" s="171"/>
      <c r="K157" s="469">
        <v>3</v>
      </c>
      <c r="L157" s="469">
        <v>2</v>
      </c>
      <c r="M157" s="508">
        <f t="shared" si="10"/>
        <v>21</v>
      </c>
      <c r="N157" s="509">
        <v>0.0014394097222222223</v>
      </c>
      <c r="O157" s="252">
        <v>0.0010232986111111111</v>
      </c>
      <c r="P157" s="228">
        <v>0.0015499421296296296</v>
      </c>
      <c r="Q157" s="228">
        <v>0.0017065393518518517</v>
      </c>
      <c r="R157" s="228">
        <v>0.0015158333333333332</v>
      </c>
      <c r="S157" s="228">
        <v>0.0014898726851851852</v>
      </c>
      <c r="T157" s="228">
        <v>0.0015075578703703703</v>
      </c>
      <c r="U157" s="228">
        <v>0.001754548611111111</v>
      </c>
      <c r="V157" s="228">
        <v>0.0014696180555555556</v>
      </c>
      <c r="W157" s="228">
        <v>0.0014394097222222223</v>
      </c>
      <c r="X157" s="228"/>
      <c r="Y157" s="228"/>
      <c r="Z157" s="228"/>
      <c r="AA157" s="228"/>
      <c r="AB157" s="228"/>
      <c r="AC157" s="228"/>
      <c r="AD157" s="228"/>
      <c r="AE157" s="228"/>
      <c r="AF157" s="253"/>
      <c r="AG157" s="254">
        <v>0.001126365740740741</v>
      </c>
      <c r="AH157" s="228">
        <v>0.0010470833333333332</v>
      </c>
      <c r="AI157" s="228">
        <v>0.001089351851851852</v>
      </c>
      <c r="AJ157" s="228">
        <v>0.0010448148148148148</v>
      </c>
      <c r="AK157" s="228">
        <v>0.0014113310185185184</v>
      </c>
      <c r="AL157" s="228">
        <v>0.0010993634259259257</v>
      </c>
      <c r="AM157" s="228">
        <v>0.0010311458333333334</v>
      </c>
      <c r="AN157" s="228">
        <v>0.0010232986111111111</v>
      </c>
      <c r="AO157" s="228">
        <v>0.00102625</v>
      </c>
      <c r="AP157" s="228">
        <v>0.0013154976851851852</v>
      </c>
      <c r="AQ157" s="228">
        <v>0.001073726851851852</v>
      </c>
      <c r="AR157" s="228">
        <v>0.0011573611111111112</v>
      </c>
      <c r="AS157" s="228">
        <v>0.0010364467592592593</v>
      </c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  <c r="BX157" s="228"/>
      <c r="BY157" s="253"/>
      <c r="BZ157" s="253"/>
      <c r="CA157" s="253"/>
      <c r="CB157" s="253"/>
      <c r="CC157" s="253"/>
      <c r="CD157" s="253"/>
      <c r="CE157" s="253"/>
      <c r="CF157" s="253"/>
      <c r="CG157" s="253"/>
      <c r="CH157" s="253"/>
      <c r="CI157" s="253"/>
      <c r="CJ157" s="253"/>
      <c r="CK157" s="253"/>
      <c r="CL157" s="253"/>
      <c r="CM157" s="253"/>
      <c r="CN157" s="253"/>
      <c r="CO157" s="253"/>
      <c r="CP157" s="253"/>
      <c r="CQ157" s="253"/>
      <c r="CR157" s="253"/>
      <c r="CS157" s="253"/>
      <c r="CT157" s="253"/>
      <c r="CU157" s="253"/>
      <c r="CV157" s="253"/>
      <c r="CW157" s="253"/>
      <c r="CX157" s="253"/>
      <c r="CY157" s="253"/>
      <c r="CZ157" s="253"/>
      <c r="DA157" s="253"/>
      <c r="DB157" s="253"/>
      <c r="DC157" s="253"/>
      <c r="DD157" s="253"/>
      <c r="DE157" s="253"/>
      <c r="DF157" s="253"/>
      <c r="DG157" s="253"/>
      <c r="DH157" s="253"/>
      <c r="DI157" s="253"/>
      <c r="DJ157" s="253"/>
      <c r="DK157" s="253"/>
      <c r="DL157" s="253"/>
      <c r="DM157" s="253"/>
      <c r="DN157" s="253"/>
      <c r="DO157" s="253"/>
      <c r="DP157" s="253"/>
      <c r="DQ157" s="253"/>
      <c r="DR157" s="253"/>
      <c r="DS157" s="253"/>
      <c r="DT157" s="253"/>
      <c r="DU157" s="253"/>
      <c r="DV157" s="253"/>
      <c r="DW157" s="253"/>
      <c r="DX157" s="253"/>
      <c r="DY157" s="253"/>
      <c r="DZ157" s="253"/>
      <c r="EA157" s="253"/>
      <c r="EB157" s="253"/>
      <c r="EC157" s="253"/>
      <c r="ED157" s="253"/>
      <c r="EE157" s="253"/>
      <c r="EF157" s="253"/>
      <c r="EG157" s="253"/>
      <c r="EH157" s="253"/>
      <c r="EI157" s="253"/>
      <c r="EJ157" s="253"/>
      <c r="EK157" s="253"/>
      <c r="EL157" s="253"/>
      <c r="EM157" s="253"/>
      <c r="EN157" s="253"/>
      <c r="EO157" s="253"/>
      <c r="EP157" s="253"/>
      <c r="EQ157" s="253"/>
      <c r="ER157" s="253"/>
      <c r="ES157" s="253"/>
      <c r="ET157" s="253"/>
      <c r="EU157" s="253"/>
      <c r="EV157" s="253"/>
      <c r="EW157" s="253"/>
      <c r="EX157" s="253"/>
      <c r="EY157" s="253"/>
      <c r="EZ157" s="253"/>
      <c r="FA157" s="253"/>
      <c r="FB157" s="253"/>
      <c r="FC157" s="253"/>
      <c r="FD157" s="253"/>
      <c r="FE157" s="253"/>
      <c r="FF157" s="253"/>
      <c r="FG157" s="253"/>
      <c r="FH157" s="253"/>
      <c r="FI157" s="253"/>
      <c r="FJ157" s="253"/>
      <c r="FK157" s="253"/>
      <c r="FL157" s="253"/>
      <c r="FM157" s="253"/>
      <c r="FN157" s="253"/>
      <c r="FO157" s="253"/>
      <c r="FP157" s="253"/>
      <c r="FQ157" s="253"/>
      <c r="FR157" s="253"/>
      <c r="FS157" s="253"/>
      <c r="FT157" s="253"/>
      <c r="FU157" s="253"/>
      <c r="FV157" s="253"/>
      <c r="FW157" s="253"/>
      <c r="FX157" s="228"/>
      <c r="FY157" s="228"/>
      <c r="FZ157" s="228"/>
      <c r="GA157" s="228"/>
      <c r="GB157" s="228"/>
      <c r="GC157" s="228"/>
      <c r="GD157" s="228"/>
      <c r="GE157" s="228"/>
      <c r="GF157" s="228"/>
      <c r="GG157" s="228"/>
      <c r="GH157" s="228"/>
      <c r="GI157" s="228"/>
      <c r="GJ157" s="228"/>
      <c r="GK157" s="228"/>
      <c r="GL157" s="228"/>
      <c r="GM157" s="228"/>
      <c r="GN157" s="228"/>
      <c r="GO157" s="228"/>
      <c r="GP157" s="228"/>
      <c r="GQ157" s="228"/>
      <c r="GR157" s="228"/>
      <c r="GS157" s="228"/>
      <c r="GT157" s="228"/>
      <c r="GU157" s="228"/>
      <c r="GV157" s="228"/>
      <c r="GW157" s="228"/>
      <c r="GX157" s="228"/>
      <c r="GY157" s="228"/>
      <c r="GZ157" s="228"/>
      <c r="HA157" s="228"/>
      <c r="HB157" s="228"/>
      <c r="HC157" s="228"/>
      <c r="HD157" s="228"/>
      <c r="HE157" s="228"/>
      <c r="HF157" s="228"/>
      <c r="HG157" s="228"/>
      <c r="HH157" s="228"/>
      <c r="HI157" s="228"/>
      <c r="HJ157" s="228"/>
      <c r="HK157" s="228"/>
      <c r="HL157" s="228"/>
      <c r="HM157" s="228"/>
      <c r="HN157" s="228"/>
      <c r="HO157" s="228"/>
      <c r="HP157" s="228"/>
      <c r="HQ157" s="228"/>
      <c r="HR157" s="228"/>
    </row>
    <row r="158" spans="1:226" ht="12.75">
      <c r="A158" s="158">
        <v>17</v>
      </c>
      <c r="B158" s="1" t="s">
        <v>172</v>
      </c>
      <c r="C158" s="189" t="s">
        <v>326</v>
      </c>
      <c r="D158" s="233">
        <f t="shared" si="9"/>
        <v>0.002522465277777778</v>
      </c>
      <c r="E158" s="147"/>
      <c r="F158" s="159"/>
      <c r="G158" s="159"/>
      <c r="H158" s="159"/>
      <c r="I158" s="159"/>
      <c r="J158" s="50"/>
      <c r="K158" s="467"/>
      <c r="L158" s="467"/>
      <c r="M158" s="508">
        <f t="shared" si="10"/>
        <v>20</v>
      </c>
      <c r="N158" s="509">
        <v>0.001499675925925926</v>
      </c>
      <c r="O158" s="252">
        <v>0.0010227893518518518</v>
      </c>
      <c r="P158" s="228">
        <v>0.001536423611111111</v>
      </c>
      <c r="Q158" s="228">
        <v>0.0016586574074074073</v>
      </c>
      <c r="R158" s="228">
        <v>0.0015271759259259257</v>
      </c>
      <c r="S158" s="228">
        <v>0.0015356018518518516</v>
      </c>
      <c r="T158" s="228">
        <v>0.001499675925925926</v>
      </c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53"/>
      <c r="AG158" s="254">
        <v>0.0010508333333333333</v>
      </c>
      <c r="AH158" s="228">
        <v>0.0010277430555555556</v>
      </c>
      <c r="AI158" s="228">
        <v>0.001024826388888889</v>
      </c>
      <c r="AJ158" s="228">
        <v>0.0010227893518518518</v>
      </c>
      <c r="AK158" s="228">
        <v>0.0010546296296296298</v>
      </c>
      <c r="AL158" s="228">
        <v>0.0010526273148148148</v>
      </c>
      <c r="AM158" s="228">
        <v>0.0010834837962962964</v>
      </c>
      <c r="AN158" s="228">
        <v>0.0010383680555555556</v>
      </c>
      <c r="AO158" s="228">
        <v>0.0010423263888888889</v>
      </c>
      <c r="AP158" s="228">
        <v>0.001028472222222222</v>
      </c>
      <c r="AQ158" s="228">
        <v>0.0010697222222222221</v>
      </c>
      <c r="AR158" s="228">
        <v>0.001033310185185185</v>
      </c>
      <c r="AS158" s="228">
        <v>0.0010379513888888888</v>
      </c>
      <c r="AT158" s="228">
        <v>0.0010246064814814816</v>
      </c>
      <c r="AU158" s="228">
        <v>0.001024664351851852</v>
      </c>
      <c r="AV158" s="228"/>
      <c r="AW158" s="228"/>
      <c r="AX158" s="228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  <c r="BX158" s="228"/>
      <c r="BY158" s="253"/>
      <c r="BZ158" s="253"/>
      <c r="CA158" s="253"/>
      <c r="CB158" s="253"/>
      <c r="CC158" s="253"/>
      <c r="CD158" s="253"/>
      <c r="CE158" s="253"/>
      <c r="CF158" s="253"/>
      <c r="CG158" s="253"/>
      <c r="CH158" s="253"/>
      <c r="CI158" s="253"/>
      <c r="CJ158" s="253"/>
      <c r="CK158" s="253"/>
      <c r="CL158" s="253"/>
      <c r="CM158" s="253"/>
      <c r="CN158" s="253"/>
      <c r="CO158" s="253"/>
      <c r="CP158" s="253"/>
      <c r="CQ158" s="253"/>
      <c r="CR158" s="253"/>
      <c r="CS158" s="253"/>
      <c r="CT158" s="253"/>
      <c r="CU158" s="253"/>
      <c r="CV158" s="253"/>
      <c r="CW158" s="253"/>
      <c r="CX158" s="253"/>
      <c r="CY158" s="253"/>
      <c r="CZ158" s="253"/>
      <c r="DA158" s="253"/>
      <c r="DB158" s="253"/>
      <c r="DC158" s="253"/>
      <c r="DD158" s="253"/>
      <c r="DE158" s="253"/>
      <c r="DF158" s="253"/>
      <c r="DG158" s="253"/>
      <c r="DH158" s="253"/>
      <c r="DI158" s="253"/>
      <c r="DJ158" s="253"/>
      <c r="DK158" s="253"/>
      <c r="DL158" s="253"/>
      <c r="DM158" s="253"/>
      <c r="DN158" s="253"/>
      <c r="DO158" s="253"/>
      <c r="DP158" s="253"/>
      <c r="DQ158" s="253"/>
      <c r="DR158" s="253"/>
      <c r="DS158" s="253"/>
      <c r="DT158" s="253"/>
      <c r="DU158" s="253"/>
      <c r="DV158" s="253"/>
      <c r="DW158" s="253"/>
      <c r="DX158" s="253"/>
      <c r="DY158" s="253"/>
      <c r="DZ158" s="253"/>
      <c r="EA158" s="253"/>
      <c r="EB158" s="253"/>
      <c r="EC158" s="253"/>
      <c r="ED158" s="253"/>
      <c r="EE158" s="253"/>
      <c r="EF158" s="253"/>
      <c r="EG158" s="253"/>
      <c r="EH158" s="253"/>
      <c r="EI158" s="253"/>
      <c r="EJ158" s="253"/>
      <c r="EK158" s="253"/>
      <c r="EL158" s="253"/>
      <c r="EM158" s="253"/>
      <c r="EN158" s="253"/>
      <c r="EO158" s="253"/>
      <c r="EP158" s="253"/>
      <c r="EQ158" s="253"/>
      <c r="ER158" s="253"/>
      <c r="ES158" s="253"/>
      <c r="ET158" s="253"/>
      <c r="EU158" s="253"/>
      <c r="EV158" s="253"/>
      <c r="EW158" s="253"/>
      <c r="EX158" s="253"/>
      <c r="EY158" s="253"/>
      <c r="EZ158" s="253"/>
      <c r="FA158" s="253"/>
      <c r="FB158" s="253"/>
      <c r="FC158" s="253"/>
      <c r="FD158" s="253"/>
      <c r="FE158" s="253"/>
      <c r="FF158" s="253"/>
      <c r="FG158" s="253"/>
      <c r="FH158" s="253"/>
      <c r="FI158" s="253"/>
      <c r="FJ158" s="253"/>
      <c r="FK158" s="253"/>
      <c r="FL158" s="253"/>
      <c r="FM158" s="253"/>
      <c r="FN158" s="253"/>
      <c r="FO158" s="253"/>
      <c r="FP158" s="253"/>
      <c r="FQ158" s="253"/>
      <c r="FR158" s="253"/>
      <c r="FS158" s="253"/>
      <c r="FT158" s="253"/>
      <c r="FU158" s="253"/>
      <c r="FV158" s="253"/>
      <c r="FW158" s="253"/>
      <c r="FX158" s="228"/>
      <c r="FY158" s="228"/>
      <c r="FZ158" s="228"/>
      <c r="GA158" s="228"/>
      <c r="GB158" s="228"/>
      <c r="GC158" s="228"/>
      <c r="GD158" s="228"/>
      <c r="GE158" s="228"/>
      <c r="GF158" s="228"/>
      <c r="GG158" s="228"/>
      <c r="GH158" s="228"/>
      <c r="GI158" s="228"/>
      <c r="GJ158" s="228"/>
      <c r="GK158" s="228"/>
      <c r="GL158" s="228"/>
      <c r="GM158" s="228"/>
      <c r="GN158" s="228"/>
      <c r="GO158" s="228"/>
      <c r="GP158" s="228"/>
      <c r="GQ158" s="228"/>
      <c r="GR158" s="228"/>
      <c r="GS158" s="228"/>
      <c r="GT158" s="228"/>
      <c r="GU158" s="228"/>
      <c r="GV158" s="228"/>
      <c r="GW158" s="228"/>
      <c r="GX158" s="228"/>
      <c r="GY158" s="228"/>
      <c r="GZ158" s="228"/>
      <c r="HA158" s="228"/>
      <c r="HB158" s="228"/>
      <c r="HC158" s="228"/>
      <c r="HD158" s="228"/>
      <c r="HE158" s="228"/>
      <c r="HF158" s="228"/>
      <c r="HG158" s="228"/>
      <c r="HH158" s="228"/>
      <c r="HI158" s="228"/>
      <c r="HJ158" s="228"/>
      <c r="HK158" s="228"/>
      <c r="HL158" s="228"/>
      <c r="HM158" s="228"/>
      <c r="HN158" s="228"/>
      <c r="HO158" s="228"/>
      <c r="HP158" s="228"/>
      <c r="HQ158" s="228"/>
      <c r="HR158" s="228"/>
    </row>
    <row r="159" spans="1:226" ht="12.75">
      <c r="A159" s="184">
        <v>18</v>
      </c>
      <c r="B159" s="185" t="s">
        <v>173</v>
      </c>
      <c r="C159" s="191" t="s">
        <v>14</v>
      </c>
      <c r="D159" s="239">
        <f t="shared" si="9"/>
        <v>0.0025877199074074075</v>
      </c>
      <c r="E159" s="186"/>
      <c r="F159" s="187"/>
      <c r="G159" s="187"/>
      <c r="H159" s="187"/>
      <c r="I159" s="187"/>
      <c r="J159" s="187">
        <v>2</v>
      </c>
      <c r="K159" s="473"/>
      <c r="L159" s="473">
        <v>2</v>
      </c>
      <c r="M159" s="508">
        <f t="shared" si="10"/>
        <v>14</v>
      </c>
      <c r="N159" s="509">
        <v>0.0015077777777777778</v>
      </c>
      <c r="O159" s="252">
        <v>0.0010799421296296297</v>
      </c>
      <c r="P159" s="228">
        <v>0.001555486111111111</v>
      </c>
      <c r="Q159" s="228">
        <v>0.001567974537037037</v>
      </c>
      <c r="R159" s="228">
        <v>0.0015452083333333333</v>
      </c>
      <c r="S159" s="228">
        <v>0.0015788657407407407</v>
      </c>
      <c r="T159" s="228">
        <v>0.0015621527777777778</v>
      </c>
      <c r="U159" s="228">
        <v>0.0015859953703703704</v>
      </c>
      <c r="V159" s="228">
        <v>0.0015147222222222222</v>
      </c>
      <c r="W159" s="228">
        <v>0.001547962962962963</v>
      </c>
      <c r="X159" s="228">
        <v>0.0015077777777777778</v>
      </c>
      <c r="Y159" s="228"/>
      <c r="Z159" s="228"/>
      <c r="AA159" s="228"/>
      <c r="AB159" s="228"/>
      <c r="AC159" s="228"/>
      <c r="AD159" s="228"/>
      <c r="AE159" s="228"/>
      <c r="AF159" s="253"/>
      <c r="AG159" s="254">
        <v>0.001133425925925926</v>
      </c>
      <c r="AH159" s="228">
        <v>0.0010799421296296297</v>
      </c>
      <c r="AI159" s="228">
        <v>0.001102337962962963</v>
      </c>
      <c r="AJ159" s="228">
        <v>0.0010879398148148148</v>
      </c>
      <c r="AK159" s="228">
        <v>0.0011536574074074073</v>
      </c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  <c r="BX159" s="228"/>
      <c r="BY159" s="253"/>
      <c r="BZ159" s="253"/>
      <c r="CA159" s="253"/>
      <c r="CB159" s="253"/>
      <c r="CC159" s="253"/>
      <c r="CD159" s="253"/>
      <c r="CE159" s="253"/>
      <c r="CF159" s="253"/>
      <c r="CG159" s="253"/>
      <c r="CH159" s="253"/>
      <c r="CI159" s="253"/>
      <c r="CJ159" s="253"/>
      <c r="CK159" s="253"/>
      <c r="CL159" s="253"/>
      <c r="CM159" s="253"/>
      <c r="CN159" s="253"/>
      <c r="CO159" s="253"/>
      <c r="CP159" s="253"/>
      <c r="CQ159" s="253"/>
      <c r="CR159" s="253"/>
      <c r="CS159" s="253"/>
      <c r="CT159" s="253"/>
      <c r="CU159" s="253"/>
      <c r="CV159" s="253"/>
      <c r="CW159" s="253"/>
      <c r="CX159" s="253"/>
      <c r="CY159" s="253"/>
      <c r="CZ159" s="253"/>
      <c r="DA159" s="253"/>
      <c r="DB159" s="253"/>
      <c r="DC159" s="253"/>
      <c r="DD159" s="253"/>
      <c r="DE159" s="253"/>
      <c r="DF159" s="253"/>
      <c r="DG159" s="253"/>
      <c r="DH159" s="253"/>
      <c r="DI159" s="253"/>
      <c r="DJ159" s="253"/>
      <c r="DK159" s="253"/>
      <c r="DL159" s="253"/>
      <c r="DM159" s="253"/>
      <c r="DN159" s="253"/>
      <c r="DO159" s="253"/>
      <c r="DP159" s="253"/>
      <c r="DQ159" s="253"/>
      <c r="DR159" s="253"/>
      <c r="DS159" s="253"/>
      <c r="DT159" s="253"/>
      <c r="DU159" s="253"/>
      <c r="DV159" s="253"/>
      <c r="DW159" s="253"/>
      <c r="DX159" s="253"/>
      <c r="DY159" s="253"/>
      <c r="DZ159" s="253"/>
      <c r="EA159" s="253"/>
      <c r="EB159" s="253"/>
      <c r="EC159" s="253"/>
      <c r="ED159" s="253"/>
      <c r="EE159" s="253"/>
      <c r="EF159" s="253"/>
      <c r="EG159" s="253"/>
      <c r="EH159" s="253"/>
      <c r="EI159" s="253"/>
      <c r="EJ159" s="253"/>
      <c r="EK159" s="253"/>
      <c r="EL159" s="253"/>
      <c r="EM159" s="253"/>
      <c r="EN159" s="253"/>
      <c r="EO159" s="253"/>
      <c r="EP159" s="253"/>
      <c r="EQ159" s="253"/>
      <c r="ER159" s="253"/>
      <c r="ES159" s="253"/>
      <c r="ET159" s="253"/>
      <c r="EU159" s="253"/>
      <c r="EV159" s="253"/>
      <c r="EW159" s="253"/>
      <c r="EX159" s="253"/>
      <c r="EY159" s="253"/>
      <c r="EZ159" s="253"/>
      <c r="FA159" s="253"/>
      <c r="FB159" s="253"/>
      <c r="FC159" s="253"/>
      <c r="FD159" s="253"/>
      <c r="FE159" s="253"/>
      <c r="FF159" s="253"/>
      <c r="FG159" s="253"/>
      <c r="FH159" s="253"/>
      <c r="FI159" s="253"/>
      <c r="FJ159" s="253"/>
      <c r="FK159" s="253"/>
      <c r="FL159" s="253"/>
      <c r="FM159" s="253"/>
      <c r="FN159" s="253"/>
      <c r="FO159" s="253"/>
      <c r="FP159" s="253"/>
      <c r="FQ159" s="253"/>
      <c r="FR159" s="253"/>
      <c r="FS159" s="253"/>
      <c r="FT159" s="253"/>
      <c r="FU159" s="253"/>
      <c r="FV159" s="253"/>
      <c r="FW159" s="253"/>
      <c r="FX159" s="228"/>
      <c r="FY159" s="228"/>
      <c r="FZ159" s="228"/>
      <c r="GA159" s="228"/>
      <c r="GB159" s="228"/>
      <c r="GC159" s="228"/>
      <c r="GD159" s="228"/>
      <c r="GE159" s="228"/>
      <c r="GF159" s="228"/>
      <c r="GG159" s="228"/>
      <c r="GH159" s="228"/>
      <c r="GI159" s="228"/>
      <c r="GJ159" s="228"/>
      <c r="GK159" s="228"/>
      <c r="GL159" s="228"/>
      <c r="GM159" s="228"/>
      <c r="GN159" s="228"/>
      <c r="GO159" s="228"/>
      <c r="GP159" s="228"/>
      <c r="GQ159" s="228"/>
      <c r="GR159" s="228"/>
      <c r="GS159" s="228"/>
      <c r="GT159" s="228"/>
      <c r="GU159" s="228"/>
      <c r="GV159" s="228"/>
      <c r="GW159" s="228"/>
      <c r="GX159" s="228"/>
      <c r="GY159" s="228"/>
      <c r="GZ159" s="228"/>
      <c r="HA159" s="228"/>
      <c r="HB159" s="228"/>
      <c r="HC159" s="228"/>
      <c r="HD159" s="228"/>
      <c r="HE159" s="228"/>
      <c r="HF159" s="228"/>
      <c r="HG159" s="228"/>
      <c r="HH159" s="228"/>
      <c r="HI159" s="228"/>
      <c r="HJ159" s="228"/>
      <c r="HK159" s="228"/>
      <c r="HL159" s="228"/>
      <c r="HM159" s="228"/>
      <c r="HN159" s="228"/>
      <c r="HO159" s="228"/>
      <c r="HP159" s="228"/>
      <c r="HQ159" s="228"/>
      <c r="HR159" s="228"/>
    </row>
    <row r="160" spans="1:226" ht="12.75">
      <c r="A160" s="151">
        <v>15</v>
      </c>
      <c r="B160" s="152" t="s">
        <v>128</v>
      </c>
      <c r="C160" s="188" t="s">
        <v>326</v>
      </c>
      <c r="D160" s="240">
        <f t="shared" si="9"/>
        <v>0.0011793055555555556</v>
      </c>
      <c r="E160" s="153"/>
      <c r="F160" s="154"/>
      <c r="G160" s="154"/>
      <c r="H160" s="154"/>
      <c r="I160" s="154"/>
      <c r="J160" s="155"/>
      <c r="K160" s="474"/>
      <c r="L160" s="474"/>
      <c r="M160" s="508">
        <f t="shared" si="10"/>
        <v>8</v>
      </c>
      <c r="N160" s="509">
        <v>0.0011793055555555556</v>
      </c>
      <c r="O160" s="252"/>
      <c r="P160" s="228">
        <v>0.001336574074074074</v>
      </c>
      <c r="Q160" s="228">
        <v>0.001190578703703704</v>
      </c>
      <c r="R160" s="228">
        <v>0.0011793055555555556</v>
      </c>
      <c r="S160" s="228">
        <v>0.0011883333333333331</v>
      </c>
      <c r="T160" s="228">
        <v>0.001314976851851852</v>
      </c>
      <c r="U160" s="228">
        <v>0.0012028125</v>
      </c>
      <c r="V160" s="228">
        <v>0.0011936921296296296</v>
      </c>
      <c r="W160" s="228">
        <v>0.0011832407407407408</v>
      </c>
      <c r="X160" s="228"/>
      <c r="Y160" s="228"/>
      <c r="Z160" s="228"/>
      <c r="AA160" s="228"/>
      <c r="AB160" s="228"/>
      <c r="AC160" s="228"/>
      <c r="AD160" s="228"/>
      <c r="AE160" s="228"/>
      <c r="AF160" s="253"/>
      <c r="AG160" s="254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  <c r="BX160" s="228"/>
      <c r="BY160" s="253"/>
      <c r="BZ160" s="253"/>
      <c r="CA160" s="253"/>
      <c r="CB160" s="253"/>
      <c r="CC160" s="253"/>
      <c r="CD160" s="253"/>
      <c r="CE160" s="253"/>
      <c r="CF160" s="253"/>
      <c r="CG160" s="253"/>
      <c r="CH160" s="253"/>
      <c r="CI160" s="253"/>
      <c r="CJ160" s="253"/>
      <c r="CK160" s="253"/>
      <c r="CL160" s="253"/>
      <c r="CM160" s="253"/>
      <c r="CN160" s="253"/>
      <c r="CO160" s="253"/>
      <c r="CP160" s="253"/>
      <c r="CQ160" s="253"/>
      <c r="CR160" s="253"/>
      <c r="CS160" s="253"/>
      <c r="CT160" s="253"/>
      <c r="CU160" s="253"/>
      <c r="CV160" s="253"/>
      <c r="CW160" s="253"/>
      <c r="CX160" s="253"/>
      <c r="CY160" s="253"/>
      <c r="CZ160" s="253"/>
      <c r="DA160" s="253"/>
      <c r="DB160" s="253"/>
      <c r="DC160" s="253"/>
      <c r="DD160" s="253"/>
      <c r="DE160" s="253"/>
      <c r="DF160" s="253"/>
      <c r="DG160" s="253"/>
      <c r="DH160" s="253"/>
      <c r="DI160" s="253"/>
      <c r="DJ160" s="253"/>
      <c r="DK160" s="253"/>
      <c r="DL160" s="253"/>
      <c r="DM160" s="253"/>
      <c r="DN160" s="253"/>
      <c r="DO160" s="253"/>
      <c r="DP160" s="253"/>
      <c r="DQ160" s="253"/>
      <c r="DR160" s="253"/>
      <c r="DS160" s="253"/>
      <c r="DT160" s="253"/>
      <c r="DU160" s="253"/>
      <c r="DV160" s="253"/>
      <c r="DW160" s="253"/>
      <c r="DX160" s="253"/>
      <c r="DY160" s="253"/>
      <c r="DZ160" s="253"/>
      <c r="EA160" s="253"/>
      <c r="EB160" s="253"/>
      <c r="EC160" s="253"/>
      <c r="ED160" s="253"/>
      <c r="EE160" s="253"/>
      <c r="EF160" s="253"/>
      <c r="EG160" s="253"/>
      <c r="EH160" s="253"/>
      <c r="EI160" s="253"/>
      <c r="EJ160" s="253"/>
      <c r="EK160" s="253"/>
      <c r="EL160" s="253"/>
      <c r="EM160" s="253"/>
      <c r="EN160" s="253"/>
      <c r="EO160" s="253"/>
      <c r="EP160" s="253"/>
      <c r="EQ160" s="253"/>
      <c r="ER160" s="253"/>
      <c r="ES160" s="253"/>
      <c r="ET160" s="253"/>
      <c r="EU160" s="253"/>
      <c r="EV160" s="253"/>
      <c r="EW160" s="253"/>
      <c r="EX160" s="253"/>
      <c r="EY160" s="253"/>
      <c r="EZ160" s="253"/>
      <c r="FA160" s="253"/>
      <c r="FB160" s="253"/>
      <c r="FC160" s="253"/>
      <c r="FD160" s="253"/>
      <c r="FE160" s="253"/>
      <c r="FF160" s="253"/>
      <c r="FG160" s="253"/>
      <c r="FH160" s="253"/>
      <c r="FI160" s="253"/>
      <c r="FJ160" s="253"/>
      <c r="FK160" s="253"/>
      <c r="FL160" s="253"/>
      <c r="FM160" s="253"/>
      <c r="FN160" s="253"/>
      <c r="FO160" s="253"/>
      <c r="FP160" s="253"/>
      <c r="FQ160" s="253"/>
      <c r="FR160" s="253"/>
      <c r="FS160" s="253"/>
      <c r="FT160" s="253"/>
      <c r="FU160" s="253"/>
      <c r="FV160" s="253"/>
      <c r="FW160" s="253"/>
      <c r="FX160" s="228"/>
      <c r="FY160" s="228"/>
      <c r="FZ160" s="228"/>
      <c r="GA160" s="228"/>
      <c r="GB160" s="228"/>
      <c r="GC160" s="228"/>
      <c r="GD160" s="228"/>
      <c r="GE160" s="228"/>
      <c r="GF160" s="228"/>
      <c r="GG160" s="228"/>
      <c r="GH160" s="228"/>
      <c r="GI160" s="228"/>
      <c r="GJ160" s="228"/>
      <c r="GK160" s="228"/>
      <c r="GL160" s="228"/>
      <c r="GM160" s="228"/>
      <c r="GN160" s="228"/>
      <c r="GO160" s="228"/>
      <c r="GP160" s="228"/>
      <c r="GQ160" s="228"/>
      <c r="GR160" s="228"/>
      <c r="GS160" s="228"/>
      <c r="GT160" s="228"/>
      <c r="GU160" s="228"/>
      <c r="GV160" s="228"/>
      <c r="GW160" s="228"/>
      <c r="GX160" s="228"/>
      <c r="GY160" s="228"/>
      <c r="GZ160" s="228"/>
      <c r="HA160" s="228"/>
      <c r="HB160" s="228"/>
      <c r="HC160" s="228"/>
      <c r="HD160" s="228"/>
      <c r="HE160" s="228"/>
      <c r="HF160" s="228"/>
      <c r="HG160" s="228"/>
      <c r="HH160" s="228"/>
      <c r="HI160" s="228"/>
      <c r="HJ160" s="228"/>
      <c r="HK160" s="228"/>
      <c r="HL160" s="228"/>
      <c r="HM160" s="228"/>
      <c r="HN160" s="228"/>
      <c r="HO160" s="228"/>
      <c r="HP160" s="228"/>
      <c r="HQ160" s="228"/>
      <c r="HR160" s="228"/>
    </row>
    <row r="161" spans="1:226" ht="12.75">
      <c r="A161" s="156">
        <v>2</v>
      </c>
      <c r="B161" s="28" t="s">
        <v>129</v>
      </c>
      <c r="C161" s="126" t="s">
        <v>242</v>
      </c>
      <c r="D161" s="231">
        <f t="shared" si="9"/>
        <v>0.0011836458333333332</v>
      </c>
      <c r="E161" s="157">
        <v>2</v>
      </c>
      <c r="F161" s="22"/>
      <c r="G161" s="22"/>
      <c r="H161" s="22"/>
      <c r="I161" s="22"/>
      <c r="J161" s="22"/>
      <c r="K161" s="465"/>
      <c r="L161" s="465">
        <v>1</v>
      </c>
      <c r="M161" s="508">
        <f t="shared" si="10"/>
        <v>8</v>
      </c>
      <c r="N161" s="509">
        <v>0.0011836458333333332</v>
      </c>
      <c r="O161" s="252"/>
      <c r="P161" s="228">
        <v>0.0014643287037037036</v>
      </c>
      <c r="Q161" s="228">
        <v>0.0011836458333333332</v>
      </c>
      <c r="R161" s="228">
        <v>0.0012834027777777778</v>
      </c>
      <c r="S161" s="228">
        <v>0.001196423611111111</v>
      </c>
      <c r="T161" s="228">
        <v>0.0013757870370370371</v>
      </c>
      <c r="U161" s="228">
        <v>0.0011966087962962963</v>
      </c>
      <c r="V161" s="228">
        <v>0.0011862615740740742</v>
      </c>
      <c r="W161" s="228">
        <v>0.0015248495370370372</v>
      </c>
      <c r="X161" s="228"/>
      <c r="Y161" s="228"/>
      <c r="Z161" s="228"/>
      <c r="AA161" s="228"/>
      <c r="AB161" s="228"/>
      <c r="AC161" s="228"/>
      <c r="AD161" s="228"/>
      <c r="AE161" s="228"/>
      <c r="AF161" s="253"/>
      <c r="AG161" s="254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  <c r="BX161" s="228"/>
      <c r="BY161" s="253"/>
      <c r="BZ161" s="253"/>
      <c r="CA161" s="253"/>
      <c r="CB161" s="253"/>
      <c r="CC161" s="253"/>
      <c r="CD161" s="253"/>
      <c r="CE161" s="253"/>
      <c r="CF161" s="253"/>
      <c r="CG161" s="253"/>
      <c r="CH161" s="253"/>
      <c r="CI161" s="253"/>
      <c r="CJ161" s="253"/>
      <c r="CK161" s="253"/>
      <c r="CL161" s="253"/>
      <c r="CM161" s="253"/>
      <c r="CN161" s="253"/>
      <c r="CO161" s="253"/>
      <c r="CP161" s="253"/>
      <c r="CQ161" s="253"/>
      <c r="CR161" s="253"/>
      <c r="CS161" s="253"/>
      <c r="CT161" s="253"/>
      <c r="CU161" s="253"/>
      <c r="CV161" s="253"/>
      <c r="CW161" s="253"/>
      <c r="CX161" s="253"/>
      <c r="CY161" s="253"/>
      <c r="CZ161" s="253"/>
      <c r="DA161" s="253"/>
      <c r="DB161" s="253"/>
      <c r="DC161" s="253"/>
      <c r="DD161" s="253"/>
      <c r="DE161" s="253"/>
      <c r="DF161" s="253"/>
      <c r="DG161" s="253"/>
      <c r="DH161" s="253"/>
      <c r="DI161" s="253"/>
      <c r="DJ161" s="253"/>
      <c r="DK161" s="253"/>
      <c r="DL161" s="253"/>
      <c r="DM161" s="253"/>
      <c r="DN161" s="253"/>
      <c r="DO161" s="253"/>
      <c r="DP161" s="253"/>
      <c r="DQ161" s="253"/>
      <c r="DR161" s="253"/>
      <c r="DS161" s="253"/>
      <c r="DT161" s="253"/>
      <c r="DU161" s="253"/>
      <c r="DV161" s="253"/>
      <c r="DW161" s="253"/>
      <c r="DX161" s="253"/>
      <c r="DY161" s="253"/>
      <c r="DZ161" s="253"/>
      <c r="EA161" s="253"/>
      <c r="EB161" s="253"/>
      <c r="EC161" s="253"/>
      <c r="ED161" s="253"/>
      <c r="EE161" s="253"/>
      <c r="EF161" s="253"/>
      <c r="EG161" s="253"/>
      <c r="EH161" s="253"/>
      <c r="EI161" s="253"/>
      <c r="EJ161" s="253"/>
      <c r="EK161" s="253"/>
      <c r="EL161" s="253"/>
      <c r="EM161" s="253"/>
      <c r="EN161" s="253"/>
      <c r="EO161" s="253"/>
      <c r="EP161" s="253"/>
      <c r="EQ161" s="253"/>
      <c r="ER161" s="253"/>
      <c r="ES161" s="253"/>
      <c r="ET161" s="253"/>
      <c r="EU161" s="253"/>
      <c r="EV161" s="253"/>
      <c r="EW161" s="253"/>
      <c r="EX161" s="253"/>
      <c r="EY161" s="253"/>
      <c r="EZ161" s="253"/>
      <c r="FA161" s="253"/>
      <c r="FB161" s="253"/>
      <c r="FC161" s="253"/>
      <c r="FD161" s="253"/>
      <c r="FE161" s="253"/>
      <c r="FF161" s="253"/>
      <c r="FG161" s="253"/>
      <c r="FH161" s="253"/>
      <c r="FI161" s="253"/>
      <c r="FJ161" s="253"/>
      <c r="FK161" s="253"/>
      <c r="FL161" s="253"/>
      <c r="FM161" s="253"/>
      <c r="FN161" s="253"/>
      <c r="FO161" s="253"/>
      <c r="FP161" s="253"/>
      <c r="FQ161" s="253"/>
      <c r="FR161" s="253"/>
      <c r="FS161" s="253"/>
      <c r="FT161" s="253"/>
      <c r="FU161" s="253"/>
      <c r="FV161" s="253"/>
      <c r="FW161" s="253"/>
      <c r="FX161" s="228"/>
      <c r="FY161" s="228"/>
      <c r="FZ161" s="228"/>
      <c r="GA161" s="228"/>
      <c r="GB161" s="228"/>
      <c r="GC161" s="228"/>
      <c r="GD161" s="228"/>
      <c r="GE161" s="228"/>
      <c r="GF161" s="228"/>
      <c r="GG161" s="228"/>
      <c r="GH161" s="228"/>
      <c r="GI161" s="228"/>
      <c r="GJ161" s="228"/>
      <c r="GK161" s="228"/>
      <c r="GL161" s="228"/>
      <c r="GM161" s="228"/>
      <c r="GN161" s="228"/>
      <c r="GO161" s="228"/>
      <c r="GP161" s="228"/>
      <c r="GQ161" s="228"/>
      <c r="GR161" s="228"/>
      <c r="GS161" s="228"/>
      <c r="GT161" s="228"/>
      <c r="GU161" s="228"/>
      <c r="GV161" s="228"/>
      <c r="GW161" s="228"/>
      <c r="GX161" s="228"/>
      <c r="GY161" s="228"/>
      <c r="GZ161" s="228"/>
      <c r="HA161" s="228"/>
      <c r="HB161" s="228"/>
      <c r="HC161" s="228"/>
      <c r="HD161" s="228"/>
      <c r="HE161" s="228"/>
      <c r="HF161" s="228"/>
      <c r="HG161" s="228"/>
      <c r="HH161" s="228"/>
      <c r="HI161" s="228"/>
      <c r="HJ161" s="228"/>
      <c r="HK161" s="228"/>
      <c r="HL161" s="228"/>
      <c r="HM161" s="228"/>
      <c r="HN161" s="228"/>
      <c r="HO161" s="228"/>
      <c r="HP161" s="228"/>
      <c r="HQ161" s="228"/>
      <c r="HR161" s="228"/>
    </row>
    <row r="162" spans="1:226" ht="12.75">
      <c r="A162" s="193">
        <v>88</v>
      </c>
      <c r="B162" s="194" t="s">
        <v>131</v>
      </c>
      <c r="C162" s="195" t="s">
        <v>326</v>
      </c>
      <c r="D162" s="241">
        <f t="shared" si="9"/>
        <v>0.0011959606481481483</v>
      </c>
      <c r="E162" s="148"/>
      <c r="F162" s="196"/>
      <c r="G162" s="196"/>
      <c r="H162" s="196"/>
      <c r="I162" s="196"/>
      <c r="J162" s="197"/>
      <c r="K162" s="475"/>
      <c r="L162" s="475"/>
      <c r="M162" s="508">
        <f t="shared" si="10"/>
        <v>7</v>
      </c>
      <c r="N162" s="509">
        <v>0.0011959606481481483</v>
      </c>
      <c r="O162" s="252"/>
      <c r="P162" s="228">
        <v>0.0012538425925925926</v>
      </c>
      <c r="Q162" s="228">
        <v>0.0011966087962962963</v>
      </c>
      <c r="R162" s="228">
        <v>0.0013402314814814813</v>
      </c>
      <c r="S162" s="228">
        <v>0.0012834606481481482</v>
      </c>
      <c r="T162" s="228">
        <v>0.0012082986111111112</v>
      </c>
      <c r="U162" s="228">
        <v>0.0011959606481481483</v>
      </c>
      <c r="V162" s="228">
        <v>0.001422175925925926</v>
      </c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53"/>
      <c r="AG162" s="254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  <c r="BX162" s="228"/>
      <c r="BY162" s="253"/>
      <c r="BZ162" s="253"/>
      <c r="CA162" s="253"/>
      <c r="CB162" s="253"/>
      <c r="CC162" s="253"/>
      <c r="CD162" s="253"/>
      <c r="CE162" s="253"/>
      <c r="CF162" s="253"/>
      <c r="CG162" s="253"/>
      <c r="CH162" s="253"/>
      <c r="CI162" s="253"/>
      <c r="CJ162" s="253"/>
      <c r="CK162" s="253"/>
      <c r="CL162" s="253"/>
      <c r="CM162" s="253"/>
      <c r="CN162" s="253"/>
      <c r="CO162" s="253"/>
      <c r="CP162" s="253"/>
      <c r="CQ162" s="253"/>
      <c r="CR162" s="253"/>
      <c r="CS162" s="253"/>
      <c r="CT162" s="253"/>
      <c r="CU162" s="253"/>
      <c r="CV162" s="253"/>
      <c r="CW162" s="253"/>
      <c r="CX162" s="253"/>
      <c r="CY162" s="253"/>
      <c r="CZ162" s="253"/>
      <c r="DA162" s="253"/>
      <c r="DB162" s="253"/>
      <c r="DC162" s="253"/>
      <c r="DD162" s="253"/>
      <c r="DE162" s="253"/>
      <c r="DF162" s="253"/>
      <c r="DG162" s="253"/>
      <c r="DH162" s="253"/>
      <c r="DI162" s="253"/>
      <c r="DJ162" s="253"/>
      <c r="DK162" s="253"/>
      <c r="DL162" s="253"/>
      <c r="DM162" s="253"/>
      <c r="DN162" s="253"/>
      <c r="DO162" s="253"/>
      <c r="DP162" s="253"/>
      <c r="DQ162" s="253"/>
      <c r="DR162" s="253"/>
      <c r="DS162" s="253"/>
      <c r="DT162" s="253"/>
      <c r="DU162" s="253"/>
      <c r="DV162" s="253"/>
      <c r="DW162" s="253"/>
      <c r="DX162" s="253"/>
      <c r="DY162" s="253"/>
      <c r="DZ162" s="253"/>
      <c r="EA162" s="253"/>
      <c r="EB162" s="253"/>
      <c r="EC162" s="253"/>
      <c r="ED162" s="253"/>
      <c r="EE162" s="253"/>
      <c r="EF162" s="253"/>
      <c r="EG162" s="253"/>
      <c r="EH162" s="253"/>
      <c r="EI162" s="253"/>
      <c r="EJ162" s="253"/>
      <c r="EK162" s="253"/>
      <c r="EL162" s="253"/>
      <c r="EM162" s="253"/>
      <c r="EN162" s="253"/>
      <c r="EO162" s="253"/>
      <c r="EP162" s="253"/>
      <c r="EQ162" s="253"/>
      <c r="ER162" s="253"/>
      <c r="ES162" s="253"/>
      <c r="ET162" s="253"/>
      <c r="EU162" s="253"/>
      <c r="EV162" s="253"/>
      <c r="EW162" s="253"/>
      <c r="EX162" s="253"/>
      <c r="EY162" s="253"/>
      <c r="EZ162" s="253"/>
      <c r="FA162" s="253"/>
      <c r="FB162" s="253"/>
      <c r="FC162" s="253"/>
      <c r="FD162" s="253"/>
      <c r="FE162" s="253"/>
      <c r="FF162" s="253"/>
      <c r="FG162" s="253"/>
      <c r="FH162" s="253"/>
      <c r="FI162" s="253"/>
      <c r="FJ162" s="253"/>
      <c r="FK162" s="253"/>
      <c r="FL162" s="253"/>
      <c r="FM162" s="253"/>
      <c r="FN162" s="253"/>
      <c r="FO162" s="253"/>
      <c r="FP162" s="253"/>
      <c r="FQ162" s="253"/>
      <c r="FR162" s="253"/>
      <c r="FS162" s="253"/>
      <c r="FT162" s="253"/>
      <c r="FU162" s="253"/>
      <c r="FV162" s="253"/>
      <c r="FW162" s="253"/>
      <c r="FX162" s="228"/>
      <c r="FY162" s="228"/>
      <c r="FZ162" s="228"/>
      <c r="GA162" s="228"/>
      <c r="GB162" s="228"/>
      <c r="GC162" s="228"/>
      <c r="GD162" s="228"/>
      <c r="GE162" s="228"/>
      <c r="GF162" s="228"/>
      <c r="GG162" s="228"/>
      <c r="GH162" s="228"/>
      <c r="GI162" s="228"/>
      <c r="GJ162" s="228"/>
      <c r="GK162" s="228"/>
      <c r="GL162" s="228"/>
      <c r="GM162" s="228"/>
      <c r="GN162" s="228"/>
      <c r="GO162" s="228"/>
      <c r="GP162" s="228"/>
      <c r="GQ162" s="228"/>
      <c r="GR162" s="228"/>
      <c r="GS162" s="228"/>
      <c r="GT162" s="228"/>
      <c r="GU162" s="228"/>
      <c r="GV162" s="228"/>
      <c r="GW162" s="228"/>
      <c r="GX162" s="228"/>
      <c r="GY162" s="228"/>
      <c r="GZ162" s="228"/>
      <c r="HA162" s="228"/>
      <c r="HB162" s="228"/>
      <c r="HC162" s="228"/>
      <c r="HD162" s="228"/>
      <c r="HE162" s="228"/>
      <c r="HF162" s="228"/>
      <c r="HG162" s="228"/>
      <c r="HH162" s="228"/>
      <c r="HI162" s="228"/>
      <c r="HJ162" s="228"/>
      <c r="HK162" s="228"/>
      <c r="HL162" s="228"/>
      <c r="HM162" s="228"/>
      <c r="HN162" s="228"/>
      <c r="HO162" s="228"/>
      <c r="HP162" s="228"/>
      <c r="HQ162" s="228"/>
      <c r="HR162" s="228"/>
    </row>
    <row r="163" spans="4:226" ht="12.75">
      <c r="D163" s="242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/>
      <c r="DD163" s="253"/>
      <c r="DE163" s="253"/>
      <c r="DF163" s="253"/>
      <c r="DG163" s="253"/>
      <c r="DH163" s="253"/>
      <c r="DI163" s="253"/>
      <c r="DJ163" s="253"/>
      <c r="DK163" s="253"/>
      <c r="DL163" s="253"/>
      <c r="DM163" s="253"/>
      <c r="DN163" s="253"/>
      <c r="DO163" s="253"/>
      <c r="DP163" s="253"/>
      <c r="DQ163" s="253"/>
      <c r="DR163" s="253"/>
      <c r="DS163" s="253"/>
      <c r="DT163" s="253"/>
      <c r="DU163" s="253"/>
      <c r="DV163" s="253"/>
      <c r="DW163" s="253"/>
      <c r="DX163" s="253"/>
      <c r="DY163" s="253"/>
      <c r="DZ163" s="253"/>
      <c r="EA163" s="253"/>
      <c r="EB163" s="253"/>
      <c r="EC163" s="253"/>
      <c r="ED163" s="253"/>
      <c r="EE163" s="253"/>
      <c r="EF163" s="253"/>
      <c r="EG163" s="253"/>
      <c r="EH163" s="253"/>
      <c r="EI163" s="253"/>
      <c r="EJ163" s="253"/>
      <c r="EK163" s="253"/>
      <c r="EL163" s="253"/>
      <c r="EM163" s="253"/>
      <c r="EN163" s="253"/>
      <c r="EO163" s="253"/>
      <c r="EP163" s="253"/>
      <c r="EQ163" s="253"/>
      <c r="ER163" s="253"/>
      <c r="ES163" s="253"/>
      <c r="ET163" s="253"/>
      <c r="EU163" s="253"/>
      <c r="EV163" s="253"/>
      <c r="EW163" s="253"/>
      <c r="EX163" s="253"/>
      <c r="EY163" s="253"/>
      <c r="EZ163" s="253"/>
      <c r="FA163" s="253"/>
      <c r="FB163" s="253"/>
      <c r="FC163" s="253"/>
      <c r="FD163" s="253"/>
      <c r="FE163" s="253"/>
      <c r="FF163" s="253"/>
      <c r="FG163" s="253"/>
      <c r="FH163" s="253"/>
      <c r="FI163" s="253"/>
      <c r="FJ163" s="253"/>
      <c r="FK163" s="253"/>
      <c r="FL163" s="253"/>
      <c r="FM163" s="253"/>
      <c r="FN163" s="253"/>
      <c r="FO163" s="253"/>
      <c r="FP163" s="253"/>
      <c r="FQ163" s="253"/>
      <c r="FR163" s="253"/>
      <c r="FS163" s="253"/>
      <c r="FT163" s="253"/>
      <c r="FU163" s="253"/>
      <c r="FV163" s="253"/>
      <c r="FW163" s="253"/>
      <c r="FX163" s="228"/>
      <c r="FY163" s="228"/>
      <c r="FZ163" s="228"/>
      <c r="GA163" s="228"/>
      <c r="GB163" s="228"/>
      <c r="GC163" s="228"/>
      <c r="GD163" s="228"/>
      <c r="GE163" s="228"/>
      <c r="GF163" s="228"/>
      <c r="GG163" s="228"/>
      <c r="GH163" s="228"/>
      <c r="GI163" s="228"/>
      <c r="GJ163" s="228"/>
      <c r="GK163" s="228"/>
      <c r="GL163" s="228"/>
      <c r="GM163" s="228"/>
      <c r="GN163" s="228"/>
      <c r="GO163" s="228"/>
      <c r="GP163" s="228"/>
      <c r="GQ163" s="228"/>
      <c r="GR163" s="228"/>
      <c r="GS163" s="228"/>
      <c r="GT163" s="228"/>
      <c r="GU163" s="228"/>
      <c r="GV163" s="228"/>
      <c r="GW163" s="228"/>
      <c r="GX163" s="228"/>
      <c r="GY163" s="228"/>
      <c r="GZ163" s="228"/>
      <c r="HA163" s="228"/>
      <c r="HB163" s="228"/>
      <c r="HC163" s="228"/>
      <c r="HD163" s="228"/>
      <c r="HE163" s="228"/>
      <c r="HF163" s="228"/>
      <c r="HG163" s="228"/>
      <c r="HH163" s="228"/>
      <c r="HI163" s="228"/>
      <c r="HJ163" s="228"/>
      <c r="HK163" s="228"/>
      <c r="HL163" s="228"/>
      <c r="HM163" s="228"/>
      <c r="HN163" s="228"/>
      <c r="HO163" s="228"/>
      <c r="HP163" s="228"/>
      <c r="HQ163" s="228"/>
      <c r="HR163" s="228"/>
    </row>
    <row r="164" spans="4:226" ht="12.75">
      <c r="D164" s="242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53"/>
      <c r="BT164" s="253"/>
      <c r="BU164" s="253"/>
      <c r="BV164" s="253"/>
      <c r="BW164" s="253"/>
      <c r="BX164" s="253"/>
      <c r="BY164" s="253"/>
      <c r="BZ164" s="253"/>
      <c r="CA164" s="253"/>
      <c r="CB164" s="253"/>
      <c r="CC164" s="253"/>
      <c r="CD164" s="253"/>
      <c r="CE164" s="253"/>
      <c r="CF164" s="253"/>
      <c r="CG164" s="253"/>
      <c r="CH164" s="253"/>
      <c r="CI164" s="253"/>
      <c r="CJ164" s="253"/>
      <c r="CK164" s="253"/>
      <c r="CL164" s="253"/>
      <c r="CM164" s="253"/>
      <c r="CN164" s="253"/>
      <c r="CO164" s="253"/>
      <c r="CP164" s="253"/>
      <c r="CQ164" s="253"/>
      <c r="CR164" s="253"/>
      <c r="CS164" s="253"/>
      <c r="CT164" s="253"/>
      <c r="CU164" s="253"/>
      <c r="CV164" s="253"/>
      <c r="CW164" s="253"/>
      <c r="CX164" s="253"/>
      <c r="CY164" s="253"/>
      <c r="CZ164" s="253"/>
      <c r="DA164" s="253"/>
      <c r="DB164" s="253"/>
      <c r="DC164" s="253"/>
      <c r="DD164" s="253"/>
      <c r="DE164" s="253"/>
      <c r="DF164" s="253"/>
      <c r="DG164" s="253"/>
      <c r="DH164" s="253"/>
      <c r="DI164" s="253"/>
      <c r="DJ164" s="253"/>
      <c r="DK164" s="253"/>
      <c r="DL164" s="253"/>
      <c r="DM164" s="253"/>
      <c r="DN164" s="253"/>
      <c r="DO164" s="253"/>
      <c r="DP164" s="253"/>
      <c r="DQ164" s="253"/>
      <c r="DR164" s="253"/>
      <c r="DS164" s="253"/>
      <c r="DT164" s="253"/>
      <c r="DU164" s="253"/>
      <c r="DV164" s="253"/>
      <c r="DW164" s="253"/>
      <c r="DX164" s="253"/>
      <c r="DY164" s="253"/>
      <c r="DZ164" s="253"/>
      <c r="EA164" s="253"/>
      <c r="EB164" s="253"/>
      <c r="EC164" s="253"/>
      <c r="ED164" s="253"/>
      <c r="EE164" s="253"/>
      <c r="EF164" s="253"/>
      <c r="EG164" s="253"/>
      <c r="EH164" s="253"/>
      <c r="EI164" s="253"/>
      <c r="EJ164" s="253"/>
      <c r="EK164" s="253"/>
      <c r="EL164" s="253"/>
      <c r="EM164" s="253"/>
      <c r="EN164" s="253"/>
      <c r="EO164" s="253"/>
      <c r="EP164" s="253"/>
      <c r="EQ164" s="253"/>
      <c r="ER164" s="253"/>
      <c r="ES164" s="253"/>
      <c r="ET164" s="253"/>
      <c r="EU164" s="253"/>
      <c r="EV164" s="253"/>
      <c r="EW164" s="253"/>
      <c r="EX164" s="253"/>
      <c r="EY164" s="253"/>
      <c r="EZ164" s="253"/>
      <c r="FA164" s="253"/>
      <c r="FB164" s="253"/>
      <c r="FC164" s="253"/>
      <c r="FD164" s="253"/>
      <c r="FE164" s="253"/>
      <c r="FF164" s="253"/>
      <c r="FG164" s="253"/>
      <c r="FH164" s="253"/>
      <c r="FI164" s="253"/>
      <c r="FJ164" s="253"/>
      <c r="FK164" s="253"/>
      <c r="FL164" s="253"/>
      <c r="FM164" s="253"/>
      <c r="FN164" s="253"/>
      <c r="FO164" s="253"/>
      <c r="FP164" s="253"/>
      <c r="FQ164" s="253"/>
      <c r="FR164" s="253"/>
      <c r="FS164" s="253"/>
      <c r="FT164" s="253"/>
      <c r="FU164" s="253"/>
      <c r="FV164" s="253"/>
      <c r="FW164" s="253"/>
      <c r="FX164" s="228"/>
      <c r="FY164" s="228"/>
      <c r="FZ164" s="228"/>
      <c r="GA164" s="228"/>
      <c r="GB164" s="228"/>
      <c r="GC164" s="228"/>
      <c r="GD164" s="228"/>
      <c r="GE164" s="228"/>
      <c r="GF164" s="228"/>
      <c r="GG164" s="228"/>
      <c r="GH164" s="228"/>
      <c r="GI164" s="228"/>
      <c r="GJ164" s="228"/>
      <c r="GK164" s="228"/>
      <c r="GL164" s="228"/>
      <c r="GM164" s="228"/>
      <c r="GN164" s="228"/>
      <c r="GO164" s="228"/>
      <c r="GP164" s="228"/>
      <c r="GQ164" s="228"/>
      <c r="GR164" s="228"/>
      <c r="GS164" s="228"/>
      <c r="GT164" s="228"/>
      <c r="GU164" s="228"/>
      <c r="GV164" s="228"/>
      <c r="GW164" s="228"/>
      <c r="GX164" s="228"/>
      <c r="GY164" s="228"/>
      <c r="GZ164" s="228"/>
      <c r="HA164" s="228"/>
      <c r="HB164" s="228"/>
      <c r="HC164" s="228"/>
      <c r="HD164" s="228"/>
      <c r="HE164" s="228"/>
      <c r="HF164" s="228"/>
      <c r="HG164" s="228"/>
      <c r="HH164" s="228"/>
      <c r="HI164" s="228"/>
      <c r="HJ164" s="228"/>
      <c r="HK164" s="228"/>
      <c r="HL164" s="228"/>
      <c r="HM164" s="228"/>
      <c r="HN164" s="228"/>
      <c r="HO164" s="228"/>
      <c r="HP164" s="228"/>
      <c r="HQ164" s="228"/>
      <c r="HR164" s="228"/>
    </row>
    <row r="165" spans="1:226" ht="12.75">
      <c r="A165" s="72">
        <v>6</v>
      </c>
      <c r="D165" s="242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/>
      <c r="BU165" s="253"/>
      <c r="BV165" s="253"/>
      <c r="BW165" s="253"/>
      <c r="BX165" s="253"/>
      <c r="BY165" s="253"/>
      <c r="BZ165" s="253"/>
      <c r="CA165" s="253"/>
      <c r="CB165" s="253"/>
      <c r="CC165" s="253"/>
      <c r="CD165" s="253"/>
      <c r="CE165" s="253"/>
      <c r="CF165" s="253"/>
      <c r="CG165" s="253"/>
      <c r="CH165" s="253"/>
      <c r="CI165" s="253"/>
      <c r="CJ165" s="253"/>
      <c r="CK165" s="253"/>
      <c r="CL165" s="253"/>
      <c r="CM165" s="253"/>
      <c r="CN165" s="253"/>
      <c r="CO165" s="253"/>
      <c r="CP165" s="253"/>
      <c r="CQ165" s="253"/>
      <c r="CR165" s="253"/>
      <c r="CS165" s="253"/>
      <c r="CT165" s="253"/>
      <c r="CU165" s="253"/>
      <c r="CV165" s="253"/>
      <c r="CW165" s="253"/>
      <c r="CX165" s="253"/>
      <c r="CY165" s="253"/>
      <c r="CZ165" s="253"/>
      <c r="DA165" s="253"/>
      <c r="DB165" s="253"/>
      <c r="DC165" s="253"/>
      <c r="DD165" s="253"/>
      <c r="DE165" s="253"/>
      <c r="DF165" s="253"/>
      <c r="DG165" s="253"/>
      <c r="DH165" s="253"/>
      <c r="DI165" s="253"/>
      <c r="DJ165" s="253"/>
      <c r="DK165" s="253"/>
      <c r="DL165" s="253"/>
      <c r="DM165" s="253"/>
      <c r="DN165" s="253"/>
      <c r="DO165" s="253"/>
      <c r="DP165" s="253"/>
      <c r="DQ165" s="253"/>
      <c r="DR165" s="253"/>
      <c r="DS165" s="253"/>
      <c r="DT165" s="253"/>
      <c r="DU165" s="253"/>
      <c r="DV165" s="253"/>
      <c r="DW165" s="253"/>
      <c r="DX165" s="253"/>
      <c r="DY165" s="253"/>
      <c r="DZ165" s="253"/>
      <c r="EA165" s="253"/>
      <c r="EB165" s="253"/>
      <c r="EC165" s="253"/>
      <c r="ED165" s="253"/>
      <c r="EE165" s="253"/>
      <c r="EF165" s="253"/>
      <c r="EG165" s="253"/>
      <c r="EH165" s="253"/>
      <c r="EI165" s="253"/>
      <c r="EJ165" s="253"/>
      <c r="EK165" s="253"/>
      <c r="EL165" s="253"/>
      <c r="EM165" s="253"/>
      <c r="EN165" s="253"/>
      <c r="EO165" s="253"/>
      <c r="EP165" s="253"/>
      <c r="EQ165" s="253"/>
      <c r="ER165" s="253"/>
      <c r="ES165" s="253"/>
      <c r="ET165" s="253"/>
      <c r="EU165" s="253"/>
      <c r="EV165" s="253"/>
      <c r="EW165" s="253"/>
      <c r="EX165" s="253"/>
      <c r="EY165" s="253"/>
      <c r="EZ165" s="253"/>
      <c r="FA165" s="253"/>
      <c r="FB165" s="253"/>
      <c r="FC165" s="253"/>
      <c r="FD165" s="253"/>
      <c r="FE165" s="253"/>
      <c r="FF165" s="253"/>
      <c r="FG165" s="253"/>
      <c r="FH165" s="253"/>
      <c r="FI165" s="253"/>
      <c r="FJ165" s="253"/>
      <c r="FK165" s="253"/>
      <c r="FL165" s="253"/>
      <c r="FM165" s="253"/>
      <c r="FN165" s="253"/>
      <c r="FO165" s="253"/>
      <c r="FP165" s="253"/>
      <c r="FQ165" s="253"/>
      <c r="FR165" s="253"/>
      <c r="FS165" s="253"/>
      <c r="FT165" s="253"/>
      <c r="FU165" s="253"/>
      <c r="FV165" s="253"/>
      <c r="FW165" s="253"/>
      <c r="FX165" s="228"/>
      <c r="FY165" s="228"/>
      <c r="FZ165" s="228"/>
      <c r="GA165" s="228"/>
      <c r="GB165" s="228"/>
      <c r="GC165" s="228"/>
      <c r="GD165" s="228"/>
      <c r="GE165" s="228"/>
      <c r="GF165" s="228"/>
      <c r="GG165" s="228"/>
      <c r="GH165" s="228"/>
      <c r="GI165" s="228"/>
      <c r="GJ165" s="228"/>
      <c r="GK165" s="228"/>
      <c r="GL165" s="228"/>
      <c r="GM165" s="228"/>
      <c r="GN165" s="228"/>
      <c r="GO165" s="228"/>
      <c r="GP165" s="228"/>
      <c r="GQ165" s="228"/>
      <c r="GR165" s="228"/>
      <c r="GS165" s="228"/>
      <c r="GT165" s="228"/>
      <c r="GU165" s="228"/>
      <c r="GV165" s="228"/>
      <c r="GW165" s="228"/>
      <c r="GX165" s="228"/>
      <c r="GY165" s="228"/>
      <c r="GZ165" s="228"/>
      <c r="HA165" s="228"/>
      <c r="HB165" s="228"/>
      <c r="HC165" s="228"/>
      <c r="HD165" s="228"/>
      <c r="HE165" s="228"/>
      <c r="HF165" s="228"/>
      <c r="HG165" s="228"/>
      <c r="HH165" s="228"/>
      <c r="HI165" s="228"/>
      <c r="HJ165" s="228"/>
      <c r="HK165" s="228"/>
      <c r="HL165" s="228"/>
      <c r="HM165" s="228"/>
      <c r="HN165" s="228"/>
      <c r="HO165" s="228"/>
      <c r="HP165" s="228"/>
      <c r="HQ165" s="228"/>
      <c r="HR165" s="228"/>
    </row>
    <row r="166" spans="1:226" ht="12.75">
      <c r="A166" s="114" t="s">
        <v>124</v>
      </c>
      <c r="C166" s="121" t="s">
        <v>78</v>
      </c>
      <c r="D166" s="242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53"/>
      <c r="AT166" s="253"/>
      <c r="AU166" s="253"/>
      <c r="AV166" s="253"/>
      <c r="AW166" s="253"/>
      <c r="AX166" s="253"/>
      <c r="AY166" s="253"/>
      <c r="AZ166" s="253"/>
      <c r="BA166" s="253"/>
      <c r="BB166" s="253"/>
      <c r="BC166" s="253"/>
      <c r="BD166" s="253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53"/>
      <c r="CJ166" s="253"/>
      <c r="CK166" s="253"/>
      <c r="CL166" s="253"/>
      <c r="CM166" s="253"/>
      <c r="CN166" s="253"/>
      <c r="CO166" s="253"/>
      <c r="CP166" s="253"/>
      <c r="CQ166" s="253"/>
      <c r="CR166" s="253"/>
      <c r="CS166" s="253"/>
      <c r="CT166" s="253"/>
      <c r="CU166" s="253"/>
      <c r="CV166" s="253"/>
      <c r="CW166" s="253"/>
      <c r="CX166" s="253"/>
      <c r="CY166" s="253"/>
      <c r="CZ166" s="253"/>
      <c r="DA166" s="253"/>
      <c r="DB166" s="253"/>
      <c r="DC166" s="253"/>
      <c r="DD166" s="253"/>
      <c r="DE166" s="253"/>
      <c r="DF166" s="253"/>
      <c r="DG166" s="253"/>
      <c r="DH166" s="253"/>
      <c r="DI166" s="253"/>
      <c r="DJ166" s="253"/>
      <c r="DK166" s="253"/>
      <c r="DL166" s="253"/>
      <c r="DM166" s="253"/>
      <c r="DN166" s="253"/>
      <c r="DO166" s="253"/>
      <c r="DP166" s="253"/>
      <c r="DQ166" s="253"/>
      <c r="DR166" s="253"/>
      <c r="DS166" s="253"/>
      <c r="DT166" s="253"/>
      <c r="DU166" s="253"/>
      <c r="DV166" s="253"/>
      <c r="DW166" s="253"/>
      <c r="DX166" s="253"/>
      <c r="DY166" s="253"/>
      <c r="DZ166" s="253"/>
      <c r="EA166" s="253"/>
      <c r="EB166" s="253"/>
      <c r="EC166" s="253"/>
      <c r="ED166" s="253"/>
      <c r="EE166" s="253"/>
      <c r="EF166" s="253"/>
      <c r="EG166" s="253"/>
      <c r="EH166" s="253"/>
      <c r="EI166" s="253"/>
      <c r="EJ166" s="253"/>
      <c r="EK166" s="253"/>
      <c r="EL166" s="253"/>
      <c r="EM166" s="253"/>
      <c r="EN166" s="253"/>
      <c r="EO166" s="253"/>
      <c r="EP166" s="253"/>
      <c r="EQ166" s="253"/>
      <c r="ER166" s="253"/>
      <c r="ES166" s="253"/>
      <c r="ET166" s="253"/>
      <c r="EU166" s="253"/>
      <c r="EV166" s="253"/>
      <c r="EW166" s="253"/>
      <c r="EX166" s="253"/>
      <c r="EY166" s="253"/>
      <c r="EZ166" s="253"/>
      <c r="FA166" s="253"/>
      <c r="FB166" s="253"/>
      <c r="FC166" s="253"/>
      <c r="FD166" s="253"/>
      <c r="FE166" s="253"/>
      <c r="FF166" s="253"/>
      <c r="FG166" s="253"/>
      <c r="FH166" s="253"/>
      <c r="FI166" s="253"/>
      <c r="FJ166" s="253"/>
      <c r="FK166" s="253"/>
      <c r="FL166" s="253"/>
      <c r="FM166" s="253"/>
      <c r="FN166" s="253"/>
      <c r="FO166" s="253"/>
      <c r="FP166" s="253"/>
      <c r="FQ166" s="253"/>
      <c r="FR166" s="253"/>
      <c r="FS166" s="253"/>
      <c r="FT166" s="253"/>
      <c r="FU166" s="253"/>
      <c r="FV166" s="253"/>
      <c r="FW166" s="253"/>
      <c r="FX166" s="228"/>
      <c r="FY166" s="228"/>
      <c r="FZ166" s="228"/>
      <c r="GA166" s="228"/>
      <c r="GB166" s="228"/>
      <c r="GC166" s="228"/>
      <c r="GD166" s="228"/>
      <c r="GE166" s="228"/>
      <c r="GF166" s="228"/>
      <c r="GG166" s="228"/>
      <c r="GH166" s="228"/>
      <c r="GI166" s="228"/>
      <c r="GJ166" s="228"/>
      <c r="GK166" s="228"/>
      <c r="GL166" s="228"/>
      <c r="GM166" s="228"/>
      <c r="GN166" s="228"/>
      <c r="GO166" s="228"/>
      <c r="GP166" s="228"/>
      <c r="GQ166" s="228"/>
      <c r="GR166" s="228"/>
      <c r="GS166" s="228"/>
      <c r="GT166" s="228"/>
      <c r="GU166" s="228"/>
      <c r="GV166" s="228"/>
      <c r="GW166" s="228"/>
      <c r="GX166" s="228"/>
      <c r="GY166" s="228"/>
      <c r="GZ166" s="228"/>
      <c r="HA166" s="228"/>
      <c r="HB166" s="228"/>
      <c r="HC166" s="228"/>
      <c r="HD166" s="228"/>
      <c r="HE166" s="228"/>
      <c r="HF166" s="228"/>
      <c r="HG166" s="228"/>
      <c r="HH166" s="228"/>
      <c r="HI166" s="228"/>
      <c r="HJ166" s="228"/>
      <c r="HK166" s="228"/>
      <c r="HL166" s="228"/>
      <c r="HM166" s="228"/>
      <c r="HN166" s="228"/>
      <c r="HO166" s="228"/>
      <c r="HP166" s="228"/>
      <c r="HQ166" s="228"/>
      <c r="HR166" s="228"/>
    </row>
    <row r="167" spans="2:226" ht="12.75">
      <c r="B167" s="112" t="s">
        <v>123</v>
      </c>
      <c r="D167" s="242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53"/>
      <c r="AT167" s="253"/>
      <c r="AU167" s="253"/>
      <c r="AV167" s="253"/>
      <c r="AW167" s="253"/>
      <c r="AX167" s="253"/>
      <c r="AY167" s="253"/>
      <c r="AZ167" s="253"/>
      <c r="BA167" s="253"/>
      <c r="BB167" s="253"/>
      <c r="BC167" s="253"/>
      <c r="BD167" s="253"/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253"/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3"/>
      <c r="CI167" s="253"/>
      <c r="CJ167" s="253"/>
      <c r="CK167" s="253"/>
      <c r="CL167" s="253"/>
      <c r="CM167" s="253"/>
      <c r="CN167" s="253"/>
      <c r="CO167" s="253"/>
      <c r="CP167" s="253"/>
      <c r="CQ167" s="253"/>
      <c r="CR167" s="253"/>
      <c r="CS167" s="253"/>
      <c r="CT167" s="253"/>
      <c r="CU167" s="253"/>
      <c r="CV167" s="253"/>
      <c r="CW167" s="253"/>
      <c r="CX167" s="253"/>
      <c r="CY167" s="253"/>
      <c r="CZ167" s="253"/>
      <c r="DA167" s="253"/>
      <c r="DB167" s="253"/>
      <c r="DC167" s="253"/>
      <c r="DD167" s="253"/>
      <c r="DE167" s="253"/>
      <c r="DF167" s="253"/>
      <c r="DG167" s="253"/>
      <c r="DH167" s="253"/>
      <c r="DI167" s="253"/>
      <c r="DJ167" s="253"/>
      <c r="DK167" s="253"/>
      <c r="DL167" s="253"/>
      <c r="DM167" s="253"/>
      <c r="DN167" s="253"/>
      <c r="DO167" s="253"/>
      <c r="DP167" s="253"/>
      <c r="DQ167" s="253"/>
      <c r="DR167" s="253"/>
      <c r="DS167" s="253"/>
      <c r="DT167" s="253"/>
      <c r="DU167" s="253"/>
      <c r="DV167" s="253"/>
      <c r="DW167" s="253"/>
      <c r="DX167" s="253"/>
      <c r="DY167" s="253"/>
      <c r="DZ167" s="253"/>
      <c r="EA167" s="253"/>
      <c r="EB167" s="253"/>
      <c r="EC167" s="253"/>
      <c r="ED167" s="253"/>
      <c r="EE167" s="253"/>
      <c r="EF167" s="253"/>
      <c r="EG167" s="253"/>
      <c r="EH167" s="253"/>
      <c r="EI167" s="253"/>
      <c r="EJ167" s="253"/>
      <c r="EK167" s="253"/>
      <c r="EL167" s="253"/>
      <c r="EM167" s="253"/>
      <c r="EN167" s="253"/>
      <c r="EO167" s="253"/>
      <c r="EP167" s="253"/>
      <c r="EQ167" s="253"/>
      <c r="ER167" s="253"/>
      <c r="ES167" s="253"/>
      <c r="ET167" s="253"/>
      <c r="EU167" s="253"/>
      <c r="EV167" s="253"/>
      <c r="EW167" s="253"/>
      <c r="EX167" s="253"/>
      <c r="EY167" s="253"/>
      <c r="EZ167" s="253"/>
      <c r="FA167" s="253"/>
      <c r="FB167" s="253"/>
      <c r="FC167" s="253"/>
      <c r="FD167" s="253"/>
      <c r="FE167" s="253"/>
      <c r="FF167" s="253"/>
      <c r="FG167" s="253"/>
      <c r="FH167" s="253"/>
      <c r="FI167" s="253"/>
      <c r="FJ167" s="253"/>
      <c r="FK167" s="253"/>
      <c r="FL167" s="253"/>
      <c r="FM167" s="253"/>
      <c r="FN167" s="253"/>
      <c r="FO167" s="253"/>
      <c r="FP167" s="253"/>
      <c r="FQ167" s="253"/>
      <c r="FR167" s="253"/>
      <c r="FS167" s="253"/>
      <c r="FT167" s="253"/>
      <c r="FU167" s="253"/>
      <c r="FV167" s="253"/>
      <c r="FW167" s="253"/>
      <c r="FX167" s="228"/>
      <c r="FY167" s="228"/>
      <c r="FZ167" s="228"/>
      <c r="GA167" s="228"/>
      <c r="GB167" s="228"/>
      <c r="GC167" s="228"/>
      <c r="GD167" s="228"/>
      <c r="GE167" s="228"/>
      <c r="GF167" s="228"/>
      <c r="GG167" s="228"/>
      <c r="GH167" s="228"/>
      <c r="GI167" s="228"/>
      <c r="GJ167" s="228"/>
      <c r="GK167" s="228"/>
      <c r="GL167" s="228"/>
      <c r="GM167" s="228"/>
      <c r="GN167" s="228"/>
      <c r="GO167" s="228"/>
      <c r="GP167" s="228"/>
      <c r="GQ167" s="228"/>
      <c r="GR167" s="228"/>
      <c r="GS167" s="228"/>
      <c r="GT167" s="228"/>
      <c r="GU167" s="228"/>
      <c r="GV167" s="228"/>
      <c r="GW167" s="228"/>
      <c r="GX167" s="228"/>
      <c r="GY167" s="228"/>
      <c r="GZ167" s="228"/>
      <c r="HA167" s="228"/>
      <c r="HB167" s="228"/>
      <c r="HC167" s="228"/>
      <c r="HD167" s="228"/>
      <c r="HE167" s="228"/>
      <c r="HF167" s="228"/>
      <c r="HG167" s="228"/>
      <c r="HH167" s="228"/>
      <c r="HI167" s="228"/>
      <c r="HJ167" s="228"/>
      <c r="HK167" s="228"/>
      <c r="HL167" s="228"/>
      <c r="HM167" s="228"/>
      <c r="HN167" s="228"/>
      <c r="HO167" s="228"/>
      <c r="HP167" s="228"/>
      <c r="HQ167" s="228"/>
      <c r="HR167" s="228"/>
    </row>
    <row r="168" spans="1:226" ht="12.75">
      <c r="A168" s="260">
        <v>55</v>
      </c>
      <c r="B168" s="264" t="s">
        <v>60</v>
      </c>
      <c r="C168" s="125" t="s">
        <v>242</v>
      </c>
      <c r="D168" s="243">
        <v>0.0008021412037037037</v>
      </c>
      <c r="E168" s="192">
        <v>10</v>
      </c>
      <c r="F168" s="192"/>
      <c r="G168" s="192"/>
      <c r="H168" s="192"/>
      <c r="I168" s="192"/>
      <c r="J168" s="192"/>
      <c r="K168" s="476"/>
      <c r="L168" s="476">
        <v>10</v>
      </c>
      <c r="M168" s="508">
        <f>COUNT(N168:BU168)</f>
        <v>33</v>
      </c>
      <c r="N168" s="228">
        <v>0.0008843634259259259</v>
      </c>
      <c r="O168" s="228">
        <v>0.0008104398148148149</v>
      </c>
      <c r="P168" s="228">
        <v>0.0008384722222222222</v>
      </c>
      <c r="Q168" s="228">
        <v>0.000819537037037037</v>
      </c>
      <c r="R168" s="228">
        <v>0.0008206597222222223</v>
      </c>
      <c r="S168" s="228">
        <v>0.0008062037037037038</v>
      </c>
      <c r="T168" s="228">
        <v>0.0008021412037037037</v>
      </c>
      <c r="U168" s="228">
        <v>0.0008152893518518519</v>
      </c>
      <c r="V168" s="228">
        <v>0.0008362152777777778</v>
      </c>
      <c r="W168" s="228">
        <v>0.0008139930555555555</v>
      </c>
      <c r="X168" s="228">
        <v>0.0008162152777777777</v>
      </c>
      <c r="Y168" s="228">
        <v>0.0008304745370370371</v>
      </c>
      <c r="Z168" s="228">
        <v>0.0008729976851851851</v>
      </c>
      <c r="AA168" s="228">
        <v>0.0008215277777777778</v>
      </c>
      <c r="AB168" s="228">
        <v>0.0008335648148148148</v>
      </c>
      <c r="AC168" s="228">
        <v>0.0008198726851851852</v>
      </c>
      <c r="AD168" s="228">
        <v>0.0008153125000000001</v>
      </c>
      <c r="AE168" s="228">
        <v>0.0008187847222222222</v>
      </c>
      <c r="AF168" s="228">
        <v>0.0008207638888888888</v>
      </c>
      <c r="AG168" s="228">
        <v>0.000854537037037037</v>
      </c>
      <c r="AH168" s="228">
        <v>0.0008515625</v>
      </c>
      <c r="AI168" s="228">
        <v>0.0008457175925925927</v>
      </c>
      <c r="AJ168" s="228">
        <v>0.0008281134259259258</v>
      </c>
      <c r="AK168" s="228">
        <v>0.0008838194444444445</v>
      </c>
      <c r="AL168" s="228">
        <v>0.0008264351851851852</v>
      </c>
      <c r="AM168" s="228">
        <v>0.0008306712962962963</v>
      </c>
      <c r="AN168" s="228">
        <v>0.0008244097222222221</v>
      </c>
      <c r="AO168" s="228">
        <v>0.0008252662037037038</v>
      </c>
      <c r="AP168" s="228">
        <v>0.0008327662037037036</v>
      </c>
      <c r="AQ168" s="228">
        <v>0.0008920833333333333</v>
      </c>
      <c r="AR168" s="228">
        <v>0.000887013888888889</v>
      </c>
      <c r="AS168" s="228">
        <v>0.0008454513888888887</v>
      </c>
      <c r="AT168" s="228">
        <v>0.0008357870370370371</v>
      </c>
      <c r="AU168" s="228"/>
      <c r="AV168" s="228"/>
      <c r="AW168" s="228"/>
      <c r="AX168" s="228"/>
      <c r="AY168" s="228"/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53"/>
      <c r="BW168" s="253"/>
      <c r="BX168" s="253"/>
      <c r="BY168" s="253"/>
      <c r="BZ168" s="253"/>
      <c r="CA168" s="253"/>
      <c r="CB168" s="253"/>
      <c r="CC168" s="253"/>
      <c r="CD168" s="253"/>
      <c r="CE168" s="253"/>
      <c r="CF168" s="253"/>
      <c r="CG168" s="253"/>
      <c r="CH168" s="253"/>
      <c r="CI168" s="253"/>
      <c r="CJ168" s="253"/>
      <c r="CK168" s="253"/>
      <c r="CL168" s="253"/>
      <c r="CM168" s="253"/>
      <c r="CN168" s="253"/>
      <c r="CO168" s="253"/>
      <c r="CP168" s="253"/>
      <c r="CQ168" s="253"/>
      <c r="CR168" s="253"/>
      <c r="CS168" s="253"/>
      <c r="CT168" s="253"/>
      <c r="CU168" s="253"/>
      <c r="CV168" s="253"/>
      <c r="CW168" s="253"/>
      <c r="CX168" s="253"/>
      <c r="CY168" s="253"/>
      <c r="CZ168" s="253"/>
      <c r="DA168" s="253"/>
      <c r="DB168" s="253"/>
      <c r="DC168" s="253"/>
      <c r="DD168" s="253"/>
      <c r="DE168" s="253"/>
      <c r="DF168" s="253"/>
      <c r="DG168" s="253"/>
      <c r="DH168" s="253"/>
      <c r="DI168" s="253"/>
      <c r="DJ168" s="253"/>
      <c r="DK168" s="253"/>
      <c r="DL168" s="253"/>
      <c r="DM168" s="253"/>
      <c r="DN168" s="253"/>
      <c r="DO168" s="253"/>
      <c r="DP168" s="253"/>
      <c r="DQ168" s="253"/>
      <c r="DR168" s="253"/>
      <c r="DS168" s="253"/>
      <c r="DT168" s="253"/>
      <c r="DU168" s="253"/>
      <c r="DV168" s="253"/>
      <c r="DW168" s="253"/>
      <c r="DX168" s="253"/>
      <c r="DY168" s="253"/>
      <c r="DZ168" s="253"/>
      <c r="EA168" s="253"/>
      <c r="EB168" s="253"/>
      <c r="EC168" s="253"/>
      <c r="ED168" s="253"/>
      <c r="EE168" s="253"/>
      <c r="EF168" s="253"/>
      <c r="EG168" s="253"/>
      <c r="EH168" s="253"/>
      <c r="EI168" s="253"/>
      <c r="EJ168" s="253"/>
      <c r="EK168" s="253"/>
      <c r="EL168" s="253"/>
      <c r="EM168" s="253"/>
      <c r="EN168" s="253"/>
      <c r="EO168" s="253"/>
      <c r="EP168" s="253"/>
      <c r="EQ168" s="253"/>
      <c r="ER168" s="253"/>
      <c r="ES168" s="253"/>
      <c r="ET168" s="253"/>
      <c r="EU168" s="253"/>
      <c r="EV168" s="253"/>
      <c r="EW168" s="253"/>
      <c r="EX168" s="253"/>
      <c r="EY168" s="253"/>
      <c r="EZ168" s="253"/>
      <c r="FA168" s="253"/>
      <c r="FB168" s="253"/>
      <c r="FC168" s="253"/>
      <c r="FD168" s="253"/>
      <c r="FE168" s="253"/>
      <c r="FF168" s="253"/>
      <c r="FG168" s="253"/>
      <c r="FH168" s="253"/>
      <c r="FI168" s="253"/>
      <c r="FJ168" s="253"/>
      <c r="FK168" s="253"/>
      <c r="FL168" s="253"/>
      <c r="FM168" s="253"/>
      <c r="FN168" s="253"/>
      <c r="FO168" s="253"/>
      <c r="FP168" s="253"/>
      <c r="FQ168" s="253"/>
      <c r="FR168" s="253"/>
      <c r="FS168" s="253"/>
      <c r="FT168" s="253"/>
      <c r="FU168" s="253"/>
      <c r="FV168" s="253"/>
      <c r="FW168" s="253"/>
      <c r="FX168" s="228"/>
      <c r="FY168" s="228"/>
      <c r="FZ168" s="228"/>
      <c r="GA168" s="228"/>
      <c r="GB168" s="228"/>
      <c r="GC168" s="228"/>
      <c r="GD168" s="228"/>
      <c r="GE168" s="228"/>
      <c r="GF168" s="228"/>
      <c r="GG168" s="228"/>
      <c r="GH168" s="228"/>
      <c r="GI168" s="228"/>
      <c r="GJ168" s="228"/>
      <c r="GK168" s="228"/>
      <c r="GL168" s="228"/>
      <c r="GM168" s="228"/>
      <c r="GN168" s="228"/>
      <c r="GO168" s="228"/>
      <c r="GP168" s="228"/>
      <c r="GQ168" s="228"/>
      <c r="GR168" s="228"/>
      <c r="GS168" s="228"/>
      <c r="GT168" s="228"/>
      <c r="GU168" s="228"/>
      <c r="GV168" s="228"/>
      <c r="GW168" s="228"/>
      <c r="GX168" s="228"/>
      <c r="GY168" s="228"/>
      <c r="GZ168" s="228"/>
      <c r="HA168" s="228"/>
      <c r="HB168" s="228"/>
      <c r="HC168" s="228"/>
      <c r="HD168" s="228"/>
      <c r="HE168" s="228"/>
      <c r="HF168" s="228"/>
      <c r="HG168" s="228"/>
      <c r="HH168" s="228"/>
      <c r="HI168" s="228"/>
      <c r="HJ168" s="228"/>
      <c r="HK168" s="228"/>
      <c r="HL168" s="228"/>
      <c r="HM168" s="228"/>
      <c r="HN168" s="228"/>
      <c r="HO168" s="228"/>
      <c r="HP168" s="228"/>
      <c r="HQ168" s="228"/>
      <c r="HR168" s="228"/>
    </row>
    <row r="169" spans="1:226" ht="12.75">
      <c r="A169" s="156">
        <v>152</v>
      </c>
      <c r="B169" s="265" t="s">
        <v>119</v>
      </c>
      <c r="C169" s="126" t="s">
        <v>242</v>
      </c>
      <c r="D169" s="244">
        <v>0.0008024652777777778</v>
      </c>
      <c r="E169" s="157">
        <v>7</v>
      </c>
      <c r="F169" s="157"/>
      <c r="G169" s="157"/>
      <c r="H169" s="157"/>
      <c r="I169" s="157"/>
      <c r="J169" s="157"/>
      <c r="K169" s="477"/>
      <c r="L169" s="477">
        <v>7</v>
      </c>
      <c r="M169" s="508">
        <f aca="true" t="shared" si="11" ref="M169:M192">COUNT(N169:BU169)</f>
        <v>25</v>
      </c>
      <c r="N169" s="228">
        <v>0.0009020138888888888</v>
      </c>
      <c r="O169" s="228">
        <v>0.0008234837962962964</v>
      </c>
      <c r="P169" s="228">
        <v>0.0008146412037037037</v>
      </c>
      <c r="Q169" s="228">
        <v>0.000838449074074074</v>
      </c>
      <c r="R169" s="228">
        <v>0.0008215393518518518</v>
      </c>
      <c r="S169" s="228">
        <v>0.0008305439814814816</v>
      </c>
      <c r="T169" s="228">
        <v>0.000961724537037037</v>
      </c>
      <c r="U169" s="228">
        <v>0.0008343055555555556</v>
      </c>
      <c r="V169" s="228">
        <v>0.0008167245370370371</v>
      </c>
      <c r="W169" s="228">
        <v>0.0008197453703703703</v>
      </c>
      <c r="X169" s="228">
        <v>0.0008065624999999999</v>
      </c>
      <c r="Y169" s="228">
        <v>0.0008105324074074074</v>
      </c>
      <c r="Z169" s="228">
        <v>0.000927037037037037</v>
      </c>
      <c r="AA169" s="228">
        <v>0.000836724537037037</v>
      </c>
      <c r="AB169" s="228">
        <v>0.0008234606481481483</v>
      </c>
      <c r="AC169" s="228">
        <v>0.0008448379629629629</v>
      </c>
      <c r="AD169" s="228">
        <v>0.0008106018518518518</v>
      </c>
      <c r="AE169" s="228">
        <v>0.0008024652777777778</v>
      </c>
      <c r="AF169" s="228">
        <v>0.0009344791666666667</v>
      </c>
      <c r="AG169" s="228">
        <v>0.0008216435185185185</v>
      </c>
      <c r="AH169" s="228">
        <v>0.0008121527777777779</v>
      </c>
      <c r="AI169" s="228">
        <v>0.0008485300925925927</v>
      </c>
      <c r="AJ169" s="228">
        <v>0.0008147106481481481</v>
      </c>
      <c r="AK169" s="228">
        <v>0.0008497800925925925</v>
      </c>
      <c r="AL169" s="228">
        <v>0.0008180208333333334</v>
      </c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8"/>
      <c r="BO169" s="228"/>
      <c r="BP169" s="228"/>
      <c r="BQ169" s="228"/>
      <c r="BR169" s="228"/>
      <c r="BS169" s="228"/>
      <c r="BT169" s="228"/>
      <c r="BU169" s="228"/>
      <c r="BV169" s="253"/>
      <c r="BW169" s="253"/>
      <c r="BX169" s="253"/>
      <c r="BY169" s="253"/>
      <c r="BZ169" s="253"/>
      <c r="CA169" s="253"/>
      <c r="CB169" s="253"/>
      <c r="CC169" s="253"/>
      <c r="CD169" s="253"/>
      <c r="CE169" s="253"/>
      <c r="CF169" s="253"/>
      <c r="CG169" s="253"/>
      <c r="CH169" s="253"/>
      <c r="CI169" s="253"/>
      <c r="CJ169" s="253"/>
      <c r="CK169" s="253"/>
      <c r="CL169" s="253"/>
      <c r="CM169" s="253"/>
      <c r="CN169" s="253"/>
      <c r="CO169" s="253"/>
      <c r="CP169" s="253"/>
      <c r="CQ169" s="253"/>
      <c r="CR169" s="253"/>
      <c r="CS169" s="253"/>
      <c r="CT169" s="253"/>
      <c r="CU169" s="253"/>
      <c r="CV169" s="253"/>
      <c r="CW169" s="253"/>
      <c r="CX169" s="253"/>
      <c r="CY169" s="253"/>
      <c r="CZ169" s="253"/>
      <c r="DA169" s="253"/>
      <c r="DB169" s="253"/>
      <c r="DC169" s="253"/>
      <c r="DD169" s="253"/>
      <c r="DE169" s="253"/>
      <c r="DF169" s="253"/>
      <c r="DG169" s="253"/>
      <c r="DH169" s="253"/>
      <c r="DI169" s="253"/>
      <c r="DJ169" s="253"/>
      <c r="DK169" s="253"/>
      <c r="DL169" s="253"/>
      <c r="DM169" s="253"/>
      <c r="DN169" s="253"/>
      <c r="DO169" s="253"/>
      <c r="DP169" s="253"/>
      <c r="DQ169" s="253"/>
      <c r="DR169" s="253"/>
      <c r="DS169" s="253"/>
      <c r="DT169" s="253"/>
      <c r="DU169" s="253"/>
      <c r="DV169" s="253"/>
      <c r="DW169" s="253"/>
      <c r="DX169" s="253"/>
      <c r="DY169" s="253"/>
      <c r="DZ169" s="253"/>
      <c r="EA169" s="253"/>
      <c r="EB169" s="253"/>
      <c r="EC169" s="253"/>
      <c r="ED169" s="253"/>
      <c r="EE169" s="253"/>
      <c r="EF169" s="253"/>
      <c r="EG169" s="253"/>
      <c r="EH169" s="253"/>
      <c r="EI169" s="253"/>
      <c r="EJ169" s="253"/>
      <c r="EK169" s="253"/>
      <c r="EL169" s="253"/>
      <c r="EM169" s="253"/>
      <c r="EN169" s="253"/>
      <c r="EO169" s="253"/>
      <c r="EP169" s="253"/>
      <c r="EQ169" s="253"/>
      <c r="ER169" s="253"/>
      <c r="ES169" s="253"/>
      <c r="ET169" s="253"/>
      <c r="EU169" s="253"/>
      <c r="EV169" s="253"/>
      <c r="EW169" s="253"/>
      <c r="EX169" s="253"/>
      <c r="EY169" s="253"/>
      <c r="EZ169" s="253"/>
      <c r="FA169" s="253"/>
      <c r="FB169" s="253"/>
      <c r="FC169" s="253"/>
      <c r="FD169" s="253"/>
      <c r="FE169" s="253"/>
      <c r="FF169" s="253"/>
      <c r="FG169" s="253"/>
      <c r="FH169" s="253"/>
      <c r="FI169" s="253"/>
      <c r="FJ169" s="253"/>
      <c r="FK169" s="253"/>
      <c r="FL169" s="253"/>
      <c r="FM169" s="253"/>
      <c r="FN169" s="253"/>
      <c r="FO169" s="253"/>
      <c r="FP169" s="253"/>
      <c r="FQ169" s="253"/>
      <c r="FR169" s="253"/>
      <c r="FS169" s="253"/>
      <c r="FT169" s="253"/>
      <c r="FU169" s="253"/>
      <c r="FV169" s="253"/>
      <c r="FW169" s="253"/>
      <c r="FX169" s="228"/>
      <c r="FY169" s="228"/>
      <c r="FZ169" s="228"/>
      <c r="GA169" s="228"/>
      <c r="GB169" s="228"/>
      <c r="GC169" s="228"/>
      <c r="GD169" s="228"/>
      <c r="GE169" s="228"/>
      <c r="GF169" s="228"/>
      <c r="GG169" s="228"/>
      <c r="GH169" s="228"/>
      <c r="GI169" s="228"/>
      <c r="GJ169" s="228"/>
      <c r="GK169" s="228"/>
      <c r="GL169" s="228"/>
      <c r="GM169" s="228"/>
      <c r="GN169" s="228"/>
      <c r="GO169" s="228"/>
      <c r="GP169" s="228"/>
      <c r="GQ169" s="228"/>
      <c r="GR169" s="228"/>
      <c r="GS169" s="228"/>
      <c r="GT169" s="228"/>
      <c r="GU169" s="228"/>
      <c r="GV169" s="228"/>
      <c r="GW169" s="228"/>
      <c r="GX169" s="228"/>
      <c r="GY169" s="228"/>
      <c r="GZ169" s="228"/>
      <c r="HA169" s="228"/>
      <c r="HB169" s="228"/>
      <c r="HC169" s="228"/>
      <c r="HD169" s="228"/>
      <c r="HE169" s="228"/>
      <c r="HF169" s="228"/>
      <c r="HG169" s="228"/>
      <c r="HH169" s="228"/>
      <c r="HI169" s="228"/>
      <c r="HJ169" s="228"/>
      <c r="HK169" s="228"/>
      <c r="HL169" s="228"/>
      <c r="HM169" s="228"/>
      <c r="HN169" s="228"/>
      <c r="HO169" s="228"/>
      <c r="HP169" s="228"/>
      <c r="HQ169" s="228"/>
      <c r="HR169" s="228"/>
    </row>
    <row r="170" spans="1:226" ht="12.75">
      <c r="A170" s="160">
        <v>35</v>
      </c>
      <c r="B170" s="266" t="s">
        <v>41</v>
      </c>
      <c r="C170" s="128" t="s">
        <v>29</v>
      </c>
      <c r="D170" s="245">
        <v>0.0008249074074074074</v>
      </c>
      <c r="E170" s="162"/>
      <c r="F170" s="162"/>
      <c r="G170" s="162">
        <v>10</v>
      </c>
      <c r="H170" s="162"/>
      <c r="I170" s="162"/>
      <c r="J170" s="162"/>
      <c r="K170" s="478"/>
      <c r="L170" s="478">
        <v>10</v>
      </c>
      <c r="M170" s="508">
        <f t="shared" si="11"/>
        <v>38</v>
      </c>
      <c r="N170" s="228">
        <v>0.000889224537037037</v>
      </c>
      <c r="O170" s="228">
        <v>0.0008279745370370371</v>
      </c>
      <c r="P170" s="228">
        <v>0.0008288773148148147</v>
      </c>
      <c r="Q170" s="228">
        <v>0.0008889814814814815</v>
      </c>
      <c r="R170" s="228">
        <v>0.0008388773148148149</v>
      </c>
      <c r="S170" s="228">
        <v>0.0008423148148148148</v>
      </c>
      <c r="T170" s="228">
        <v>0.0008301273148148149</v>
      </c>
      <c r="U170" s="228">
        <v>0.0008325231481481482</v>
      </c>
      <c r="V170" s="228">
        <v>0.000838275462962963</v>
      </c>
      <c r="W170" s="228">
        <v>0.0008360532407407408</v>
      </c>
      <c r="X170" s="228">
        <v>0.0008352199074074074</v>
      </c>
      <c r="Y170" s="228">
        <v>0.0008756712962962963</v>
      </c>
      <c r="Z170" s="228">
        <v>0.0008249074074074074</v>
      </c>
      <c r="AA170" s="228">
        <v>0.0008281597222222222</v>
      </c>
      <c r="AB170" s="228">
        <v>0.0008405092592592592</v>
      </c>
      <c r="AC170" s="228">
        <v>0.0008278356481481482</v>
      </c>
      <c r="AD170" s="228">
        <v>0.0008275810185185186</v>
      </c>
      <c r="AE170" s="228">
        <v>0.0008396064814814815</v>
      </c>
      <c r="AF170" s="228">
        <v>0.0008879861111111111</v>
      </c>
      <c r="AG170" s="228">
        <v>0.0008350231481481482</v>
      </c>
      <c r="AH170" s="228">
        <v>0.0008308333333333335</v>
      </c>
      <c r="AI170" s="228">
        <v>0.0008357638888888889</v>
      </c>
      <c r="AJ170" s="228">
        <v>0.0009202314814814815</v>
      </c>
      <c r="AK170" s="228">
        <v>0.0008258912037037037</v>
      </c>
      <c r="AL170" s="228">
        <v>0.0008537037037037037</v>
      </c>
      <c r="AM170" s="228">
        <v>0.0008361458333333334</v>
      </c>
      <c r="AN170" s="228">
        <v>0.0008369444444444444</v>
      </c>
      <c r="AO170" s="228">
        <v>0.0008296875</v>
      </c>
      <c r="AP170" s="228">
        <v>0.0008299768518518518</v>
      </c>
      <c r="AQ170" s="228">
        <v>0.0008335648148148148</v>
      </c>
      <c r="AR170" s="228">
        <v>0.000845300925925926</v>
      </c>
      <c r="AS170" s="228">
        <v>0.0008317824074074074</v>
      </c>
      <c r="AT170" s="228">
        <v>0.0008591666666666668</v>
      </c>
      <c r="AU170" s="228">
        <v>0.0008281944444444444</v>
      </c>
      <c r="AV170" s="228">
        <v>0.0008297106481481481</v>
      </c>
      <c r="AW170" s="228">
        <v>0.0008327199074074073</v>
      </c>
      <c r="AX170" s="228">
        <v>0.0009151620370370371</v>
      </c>
      <c r="AY170" s="228">
        <v>0.0008304050925925927</v>
      </c>
      <c r="AZ170" s="228"/>
      <c r="BA170" s="228"/>
      <c r="BB170" s="228"/>
      <c r="BC170" s="228"/>
      <c r="BD170" s="228"/>
      <c r="BE170" s="228"/>
      <c r="BF170" s="228"/>
      <c r="BG170" s="228"/>
      <c r="BH170" s="228"/>
      <c r="BI170" s="228"/>
      <c r="BJ170" s="228"/>
      <c r="BK170" s="228"/>
      <c r="BL170" s="228"/>
      <c r="BM170" s="228"/>
      <c r="BN170" s="228"/>
      <c r="BO170" s="228"/>
      <c r="BP170" s="228"/>
      <c r="BQ170" s="228"/>
      <c r="BR170" s="228"/>
      <c r="BS170" s="228"/>
      <c r="BT170" s="228"/>
      <c r="BU170" s="228"/>
      <c r="BV170" s="253"/>
      <c r="BW170" s="253"/>
      <c r="BX170" s="253"/>
      <c r="BY170" s="253"/>
      <c r="BZ170" s="253"/>
      <c r="CA170" s="253"/>
      <c r="CB170" s="253"/>
      <c r="CC170" s="253"/>
      <c r="CD170" s="253"/>
      <c r="CE170" s="253"/>
      <c r="CF170" s="253"/>
      <c r="CG170" s="253"/>
      <c r="CH170" s="253"/>
      <c r="CI170" s="253"/>
      <c r="CJ170" s="253"/>
      <c r="CK170" s="253"/>
      <c r="CL170" s="253"/>
      <c r="CM170" s="253"/>
      <c r="CN170" s="253"/>
      <c r="CO170" s="253"/>
      <c r="CP170" s="253"/>
      <c r="CQ170" s="253"/>
      <c r="CR170" s="253"/>
      <c r="CS170" s="253"/>
      <c r="CT170" s="253"/>
      <c r="CU170" s="253"/>
      <c r="CV170" s="253"/>
      <c r="CW170" s="253"/>
      <c r="CX170" s="253"/>
      <c r="CY170" s="253"/>
      <c r="CZ170" s="253"/>
      <c r="DA170" s="253"/>
      <c r="DB170" s="253"/>
      <c r="DC170" s="253"/>
      <c r="DD170" s="253"/>
      <c r="DE170" s="253"/>
      <c r="DF170" s="253"/>
      <c r="DG170" s="253"/>
      <c r="DH170" s="253"/>
      <c r="DI170" s="253"/>
      <c r="DJ170" s="253"/>
      <c r="DK170" s="253"/>
      <c r="DL170" s="253"/>
      <c r="DM170" s="253"/>
      <c r="DN170" s="253"/>
      <c r="DO170" s="253"/>
      <c r="DP170" s="253"/>
      <c r="DQ170" s="253"/>
      <c r="DR170" s="253"/>
      <c r="DS170" s="253"/>
      <c r="DT170" s="253"/>
      <c r="DU170" s="253"/>
      <c r="DV170" s="253"/>
      <c r="DW170" s="253"/>
      <c r="DX170" s="253"/>
      <c r="DY170" s="253"/>
      <c r="DZ170" s="253"/>
      <c r="EA170" s="253"/>
      <c r="EB170" s="253"/>
      <c r="EC170" s="253"/>
      <c r="ED170" s="253"/>
      <c r="EE170" s="253"/>
      <c r="EF170" s="253"/>
      <c r="EG170" s="253"/>
      <c r="EH170" s="253"/>
      <c r="EI170" s="253"/>
      <c r="EJ170" s="253"/>
      <c r="EK170" s="253"/>
      <c r="EL170" s="253"/>
      <c r="EM170" s="253"/>
      <c r="EN170" s="253"/>
      <c r="EO170" s="253"/>
      <c r="EP170" s="253"/>
      <c r="EQ170" s="253"/>
      <c r="ER170" s="253"/>
      <c r="ES170" s="253"/>
      <c r="ET170" s="253"/>
      <c r="EU170" s="253"/>
      <c r="EV170" s="253"/>
      <c r="EW170" s="253"/>
      <c r="EX170" s="253"/>
      <c r="EY170" s="253"/>
      <c r="EZ170" s="253"/>
      <c r="FA170" s="253"/>
      <c r="FB170" s="253"/>
      <c r="FC170" s="253"/>
      <c r="FD170" s="253"/>
      <c r="FE170" s="253"/>
      <c r="FF170" s="253"/>
      <c r="FG170" s="253"/>
      <c r="FH170" s="253"/>
      <c r="FI170" s="253"/>
      <c r="FJ170" s="253"/>
      <c r="FK170" s="253"/>
      <c r="FL170" s="253"/>
      <c r="FM170" s="253"/>
      <c r="FN170" s="253"/>
      <c r="FO170" s="253"/>
      <c r="FP170" s="253"/>
      <c r="FQ170" s="253"/>
      <c r="FR170" s="253"/>
      <c r="FS170" s="253"/>
      <c r="FT170" s="253"/>
      <c r="FU170" s="253"/>
      <c r="FV170" s="253"/>
      <c r="FW170" s="253"/>
      <c r="FX170" s="228"/>
      <c r="FY170" s="228"/>
      <c r="FZ170" s="228"/>
      <c r="GA170" s="228"/>
      <c r="GB170" s="228"/>
      <c r="GC170" s="228"/>
      <c r="GD170" s="228"/>
      <c r="GE170" s="228"/>
      <c r="GF170" s="228"/>
      <c r="GG170" s="228"/>
      <c r="GH170" s="228"/>
      <c r="GI170" s="228"/>
      <c r="GJ170" s="228"/>
      <c r="GK170" s="228"/>
      <c r="GL170" s="228"/>
      <c r="GM170" s="228"/>
      <c r="GN170" s="228"/>
      <c r="GO170" s="228"/>
      <c r="GP170" s="228"/>
      <c r="GQ170" s="228"/>
      <c r="GR170" s="228"/>
      <c r="GS170" s="228"/>
      <c r="GT170" s="228"/>
      <c r="GU170" s="228"/>
      <c r="GV170" s="228"/>
      <c r="GW170" s="228"/>
      <c r="GX170" s="228"/>
      <c r="GY170" s="228"/>
      <c r="GZ170" s="228"/>
      <c r="HA170" s="228"/>
      <c r="HB170" s="228"/>
      <c r="HC170" s="228"/>
      <c r="HD170" s="228"/>
      <c r="HE170" s="228"/>
      <c r="HF170" s="228"/>
      <c r="HG170" s="228"/>
      <c r="HH170" s="228"/>
      <c r="HI170" s="228"/>
      <c r="HJ170" s="228"/>
      <c r="HK170" s="228"/>
      <c r="HL170" s="228"/>
      <c r="HM170" s="228"/>
      <c r="HN170" s="228"/>
      <c r="HO170" s="228"/>
      <c r="HP170" s="228"/>
      <c r="HQ170" s="228"/>
      <c r="HR170" s="228"/>
    </row>
    <row r="171" spans="1:226" ht="12.75">
      <c r="A171" s="156">
        <v>2</v>
      </c>
      <c r="B171" s="265" t="s">
        <v>120</v>
      </c>
      <c r="C171" s="126" t="s">
        <v>325</v>
      </c>
      <c r="D171" s="244">
        <v>0.0008341203703703704</v>
      </c>
      <c r="E171" s="157">
        <v>6</v>
      </c>
      <c r="F171" s="157"/>
      <c r="G171" s="157"/>
      <c r="H171" s="157"/>
      <c r="I171" s="157"/>
      <c r="J171" s="157"/>
      <c r="K171" s="477"/>
      <c r="L171" s="477">
        <v>6</v>
      </c>
      <c r="M171" s="508">
        <f t="shared" si="11"/>
        <v>54</v>
      </c>
      <c r="N171" s="228">
        <v>0.0008928935185185186</v>
      </c>
      <c r="O171" s="228">
        <v>0.0008791666666666667</v>
      </c>
      <c r="P171" s="228">
        <v>0.0009409953703703704</v>
      </c>
      <c r="Q171" s="228">
        <v>0.004298217592592592</v>
      </c>
      <c r="R171" s="228">
        <v>0.0009080787037037038</v>
      </c>
      <c r="S171" s="228">
        <v>0.0008682523148148149</v>
      </c>
      <c r="T171" s="228">
        <v>0.000866701388888889</v>
      </c>
      <c r="U171" s="228">
        <v>0.000849525462962963</v>
      </c>
      <c r="V171" s="228">
        <v>0.0008500578703703704</v>
      </c>
      <c r="W171" s="228">
        <v>0.0009146875</v>
      </c>
      <c r="X171" s="228">
        <v>0.0009121643518518518</v>
      </c>
      <c r="Y171" s="228">
        <v>0.0009099074074074075</v>
      </c>
      <c r="Z171" s="228">
        <v>0.0008794675925925926</v>
      </c>
      <c r="AA171" s="228">
        <v>0.0009184837962962965</v>
      </c>
      <c r="AB171" s="228">
        <v>0.0009103819444444445</v>
      </c>
      <c r="AC171" s="228">
        <v>0.0008954398148148147</v>
      </c>
      <c r="AD171" s="228">
        <v>0.0009038425925925927</v>
      </c>
      <c r="AE171" s="228">
        <v>0.0008536689814814814</v>
      </c>
      <c r="AF171" s="228">
        <v>0.0008883796296296296</v>
      </c>
      <c r="AG171" s="228">
        <v>0.0008582870370370371</v>
      </c>
      <c r="AH171" s="228">
        <v>0.0008973842592592592</v>
      </c>
      <c r="AI171" s="228">
        <v>0.0010214467592592593</v>
      </c>
      <c r="AJ171" s="228">
        <v>0.0008609722222222222</v>
      </c>
      <c r="AK171" s="228">
        <v>0.0008862152777777778</v>
      </c>
      <c r="AL171" s="228">
        <v>0.0008692476851851851</v>
      </c>
      <c r="AM171" s="228">
        <v>0.000868761574074074</v>
      </c>
      <c r="AN171" s="228">
        <v>0.0009044097222222221</v>
      </c>
      <c r="AO171" s="228">
        <v>0.0008735069444444444</v>
      </c>
      <c r="AP171" s="228">
        <v>0.0008637384259259261</v>
      </c>
      <c r="AQ171" s="228">
        <v>0.0008666550925925926</v>
      </c>
      <c r="AR171" s="228">
        <v>0.0009328125</v>
      </c>
      <c r="AS171" s="228">
        <v>0.0008696412037037037</v>
      </c>
      <c r="AT171" s="228">
        <v>0.0009758449074074074</v>
      </c>
      <c r="AU171" s="228">
        <v>0.000907175925925926</v>
      </c>
      <c r="AV171" s="228">
        <v>0.0008933333333333333</v>
      </c>
      <c r="AW171" s="228">
        <v>0.000866261574074074</v>
      </c>
      <c r="AX171" s="228">
        <v>0.0008682407407407407</v>
      </c>
      <c r="AY171" s="228">
        <v>0.0008613773148148148</v>
      </c>
      <c r="AZ171" s="228">
        <v>0.000873275462962963</v>
      </c>
      <c r="BA171" s="228">
        <v>0.0008365162037037038</v>
      </c>
      <c r="BB171" s="228">
        <v>0.0008341203703703704</v>
      </c>
      <c r="BC171" s="228">
        <v>0.0009034837962962963</v>
      </c>
      <c r="BD171" s="228">
        <v>0.0008809027777777778</v>
      </c>
      <c r="BE171" s="228">
        <v>0.0009310532407407409</v>
      </c>
      <c r="BF171" s="228">
        <v>0.0008662384259259258</v>
      </c>
      <c r="BG171" s="228">
        <v>0.0008759490740740741</v>
      </c>
      <c r="BH171" s="228">
        <v>0.0008647453703703704</v>
      </c>
      <c r="BI171" s="228">
        <v>0.0008546759259259258</v>
      </c>
      <c r="BJ171" s="228">
        <v>0.0008579398148148148</v>
      </c>
      <c r="BK171" s="228">
        <v>0.000864537037037037</v>
      </c>
      <c r="BL171" s="228">
        <v>0.0008489467592592593</v>
      </c>
      <c r="BM171" s="228">
        <v>0.0008882870370370369</v>
      </c>
      <c r="BN171" s="228">
        <v>0.0008648611111111111</v>
      </c>
      <c r="BO171" s="228">
        <v>0.0008669907407407407</v>
      </c>
      <c r="BP171" s="228"/>
      <c r="BQ171" s="228"/>
      <c r="BR171" s="228"/>
      <c r="BS171" s="228"/>
      <c r="BT171" s="228"/>
      <c r="BU171" s="228"/>
      <c r="BV171" s="253"/>
      <c r="BW171" s="253"/>
      <c r="BX171" s="253"/>
      <c r="BY171" s="253"/>
      <c r="BZ171" s="253"/>
      <c r="CA171" s="253"/>
      <c r="CB171" s="253"/>
      <c r="CC171" s="253"/>
      <c r="CD171" s="253"/>
      <c r="CE171" s="253"/>
      <c r="CF171" s="253"/>
      <c r="CG171" s="253"/>
      <c r="CH171" s="253"/>
      <c r="CI171" s="253"/>
      <c r="CJ171" s="253"/>
      <c r="CK171" s="253"/>
      <c r="CL171" s="253"/>
      <c r="CM171" s="253"/>
      <c r="CN171" s="253"/>
      <c r="CO171" s="253"/>
      <c r="CP171" s="253"/>
      <c r="CQ171" s="253"/>
      <c r="CR171" s="253"/>
      <c r="CS171" s="253"/>
      <c r="CT171" s="253"/>
      <c r="CU171" s="253"/>
      <c r="CV171" s="253"/>
      <c r="CW171" s="253"/>
      <c r="CX171" s="253"/>
      <c r="CY171" s="253"/>
      <c r="CZ171" s="253"/>
      <c r="DA171" s="253"/>
      <c r="DB171" s="253"/>
      <c r="DC171" s="253"/>
      <c r="DD171" s="253"/>
      <c r="DE171" s="253"/>
      <c r="DF171" s="253"/>
      <c r="DG171" s="253"/>
      <c r="DH171" s="253"/>
      <c r="DI171" s="253"/>
      <c r="DJ171" s="253"/>
      <c r="DK171" s="253"/>
      <c r="DL171" s="253"/>
      <c r="DM171" s="253"/>
      <c r="DN171" s="253"/>
      <c r="DO171" s="253"/>
      <c r="DP171" s="253"/>
      <c r="DQ171" s="253"/>
      <c r="DR171" s="253"/>
      <c r="DS171" s="253"/>
      <c r="DT171" s="253"/>
      <c r="DU171" s="253"/>
      <c r="DV171" s="253"/>
      <c r="DW171" s="253"/>
      <c r="DX171" s="253"/>
      <c r="DY171" s="253"/>
      <c r="DZ171" s="253"/>
      <c r="EA171" s="253"/>
      <c r="EB171" s="253"/>
      <c r="EC171" s="253"/>
      <c r="ED171" s="253"/>
      <c r="EE171" s="253"/>
      <c r="EF171" s="253"/>
      <c r="EG171" s="253"/>
      <c r="EH171" s="253"/>
      <c r="EI171" s="253"/>
      <c r="EJ171" s="253"/>
      <c r="EK171" s="253"/>
      <c r="EL171" s="253"/>
      <c r="EM171" s="253"/>
      <c r="EN171" s="253"/>
      <c r="EO171" s="253"/>
      <c r="EP171" s="253"/>
      <c r="EQ171" s="253"/>
      <c r="ER171" s="253"/>
      <c r="ES171" s="253"/>
      <c r="ET171" s="253"/>
      <c r="EU171" s="253"/>
      <c r="EV171" s="253"/>
      <c r="EW171" s="253"/>
      <c r="EX171" s="253"/>
      <c r="EY171" s="253"/>
      <c r="EZ171" s="253"/>
      <c r="FA171" s="253"/>
      <c r="FB171" s="253"/>
      <c r="FC171" s="253"/>
      <c r="FD171" s="253"/>
      <c r="FE171" s="253"/>
      <c r="FF171" s="253"/>
      <c r="FG171" s="253"/>
      <c r="FH171" s="253"/>
      <c r="FI171" s="253"/>
      <c r="FJ171" s="253"/>
      <c r="FK171" s="253"/>
      <c r="FL171" s="253"/>
      <c r="FM171" s="253"/>
      <c r="FN171" s="253"/>
      <c r="FO171" s="253"/>
      <c r="FP171" s="253"/>
      <c r="FQ171" s="253"/>
      <c r="FR171" s="253"/>
      <c r="FS171" s="253"/>
      <c r="FT171" s="253"/>
      <c r="FU171" s="253"/>
      <c r="FV171" s="253"/>
      <c r="FW171" s="253"/>
      <c r="FX171" s="228"/>
      <c r="FY171" s="228"/>
      <c r="FZ171" s="228"/>
      <c r="GA171" s="228"/>
      <c r="GB171" s="228"/>
      <c r="GC171" s="228"/>
      <c r="GD171" s="228"/>
      <c r="GE171" s="228"/>
      <c r="GF171" s="228"/>
      <c r="GG171" s="228"/>
      <c r="GH171" s="228"/>
      <c r="GI171" s="228"/>
      <c r="GJ171" s="228"/>
      <c r="GK171" s="228"/>
      <c r="GL171" s="228"/>
      <c r="GM171" s="228"/>
      <c r="GN171" s="228"/>
      <c r="GO171" s="228"/>
      <c r="GP171" s="228"/>
      <c r="GQ171" s="228"/>
      <c r="GR171" s="228"/>
      <c r="GS171" s="228"/>
      <c r="GT171" s="228"/>
      <c r="GU171" s="228"/>
      <c r="GV171" s="228"/>
      <c r="GW171" s="228"/>
      <c r="GX171" s="228"/>
      <c r="GY171" s="228"/>
      <c r="GZ171" s="228"/>
      <c r="HA171" s="228"/>
      <c r="HB171" s="228"/>
      <c r="HC171" s="228"/>
      <c r="HD171" s="228"/>
      <c r="HE171" s="228"/>
      <c r="HF171" s="228"/>
      <c r="HG171" s="228"/>
      <c r="HH171" s="228"/>
      <c r="HI171" s="228"/>
      <c r="HJ171" s="228"/>
      <c r="HK171" s="228"/>
      <c r="HL171" s="228"/>
      <c r="HM171" s="228"/>
      <c r="HN171" s="228"/>
      <c r="HO171" s="228"/>
      <c r="HP171" s="228"/>
      <c r="HQ171" s="228"/>
      <c r="HR171" s="228"/>
    </row>
    <row r="172" spans="1:226" ht="12.75">
      <c r="A172" s="160">
        <v>26</v>
      </c>
      <c r="B172" s="266" t="s">
        <v>42</v>
      </c>
      <c r="C172" s="128" t="s">
        <v>29</v>
      </c>
      <c r="D172" s="245">
        <v>0.0008362268518518518</v>
      </c>
      <c r="E172" s="162"/>
      <c r="F172" s="162"/>
      <c r="G172" s="162">
        <v>7</v>
      </c>
      <c r="H172" s="162"/>
      <c r="I172" s="162"/>
      <c r="J172" s="162"/>
      <c r="K172" s="478"/>
      <c r="L172" s="478">
        <v>7</v>
      </c>
      <c r="M172" s="508">
        <f t="shared" si="11"/>
        <v>44</v>
      </c>
      <c r="N172" s="228">
        <v>0.000869525462962963</v>
      </c>
      <c r="O172" s="228">
        <v>0.0008432986111111111</v>
      </c>
      <c r="P172" s="228">
        <v>0.0008385185185185185</v>
      </c>
      <c r="Q172" s="228">
        <v>0.0008388194444444444</v>
      </c>
      <c r="R172" s="228">
        <v>0.0008468634259259258</v>
      </c>
      <c r="S172" s="228">
        <v>0.000844340277777778</v>
      </c>
      <c r="T172" s="228">
        <v>0.0008442939814814816</v>
      </c>
      <c r="U172" s="228">
        <v>0.0008460300925925927</v>
      </c>
      <c r="V172" s="228">
        <v>0.0008374189814814815</v>
      </c>
      <c r="W172" s="228">
        <v>0.0008447222222222221</v>
      </c>
      <c r="X172" s="228">
        <v>0.0008378587962962963</v>
      </c>
      <c r="Y172" s="228">
        <v>0.0008818402777777777</v>
      </c>
      <c r="Z172" s="228">
        <v>0.000840150462962963</v>
      </c>
      <c r="AA172" s="228">
        <v>0.0008362268518518518</v>
      </c>
      <c r="AB172" s="228">
        <v>0.0008376273148148149</v>
      </c>
      <c r="AC172" s="228">
        <v>0.0008489583333333332</v>
      </c>
      <c r="AD172" s="228">
        <v>0.0008412152777777776</v>
      </c>
      <c r="AE172" s="228">
        <v>0.0008411921296296296</v>
      </c>
      <c r="AF172" s="228">
        <v>0.0008460069444444445</v>
      </c>
      <c r="AG172" s="228">
        <v>0.0008616319444444445</v>
      </c>
      <c r="AH172" s="228">
        <v>0.000846886574074074</v>
      </c>
      <c r="AI172" s="228">
        <v>0.000845300925925926</v>
      </c>
      <c r="AJ172" s="228">
        <v>0.0008828009259259261</v>
      </c>
      <c r="AK172" s="228">
        <v>0.0008473148148148147</v>
      </c>
      <c r="AL172" s="228">
        <v>0.000848101851851852</v>
      </c>
      <c r="AM172" s="228">
        <v>0.0008482291666666665</v>
      </c>
      <c r="AN172" s="228">
        <v>0.000849375</v>
      </c>
      <c r="AO172" s="228">
        <v>0.000846875</v>
      </c>
      <c r="AP172" s="228">
        <v>0.0008464467592592594</v>
      </c>
      <c r="AQ172" s="228">
        <v>0.0008498263888888888</v>
      </c>
      <c r="AR172" s="228">
        <v>0.0008489351851851851</v>
      </c>
      <c r="AS172" s="228">
        <v>0.0008635648148148148</v>
      </c>
      <c r="AT172" s="228">
        <v>0.0008514004629629631</v>
      </c>
      <c r="AU172" s="228">
        <v>0.000888587962962963</v>
      </c>
      <c r="AV172" s="228">
        <v>0.0008446296296296296</v>
      </c>
      <c r="AW172" s="228">
        <v>0.0008466435185185186</v>
      </c>
      <c r="AX172" s="228">
        <v>0.0008530092592592592</v>
      </c>
      <c r="AY172" s="228">
        <v>0.0008464467592592594</v>
      </c>
      <c r="AZ172" s="228">
        <v>0.0008561342592592592</v>
      </c>
      <c r="BA172" s="228">
        <v>0.0008500115740740741</v>
      </c>
      <c r="BB172" s="228">
        <v>0.0008495949074074074</v>
      </c>
      <c r="BC172" s="228">
        <v>0.000858275462962963</v>
      </c>
      <c r="BD172" s="228">
        <v>0.0008526273148148148</v>
      </c>
      <c r="BE172" s="228">
        <v>0.0008576157407407408</v>
      </c>
      <c r="BF172" s="228"/>
      <c r="BG172" s="228"/>
      <c r="BH172" s="228"/>
      <c r="BI172" s="228"/>
      <c r="BJ172" s="228"/>
      <c r="BK172" s="228"/>
      <c r="BL172" s="228"/>
      <c r="BM172" s="228"/>
      <c r="BN172" s="228"/>
      <c r="BO172" s="228"/>
      <c r="BP172" s="228"/>
      <c r="BQ172" s="228"/>
      <c r="BR172" s="228"/>
      <c r="BS172" s="228"/>
      <c r="BT172" s="228"/>
      <c r="BU172" s="228"/>
      <c r="BV172" s="253"/>
      <c r="BW172" s="253"/>
      <c r="BX172" s="253"/>
      <c r="BY172" s="253"/>
      <c r="BZ172" s="253"/>
      <c r="CA172" s="253"/>
      <c r="CB172" s="253"/>
      <c r="CC172" s="253"/>
      <c r="CD172" s="253"/>
      <c r="CE172" s="253"/>
      <c r="CF172" s="253"/>
      <c r="CG172" s="253"/>
      <c r="CH172" s="253"/>
      <c r="CI172" s="253"/>
      <c r="CJ172" s="253"/>
      <c r="CK172" s="253"/>
      <c r="CL172" s="253"/>
      <c r="CM172" s="253"/>
      <c r="CN172" s="253"/>
      <c r="CO172" s="253"/>
      <c r="CP172" s="253"/>
      <c r="CQ172" s="253"/>
      <c r="CR172" s="253"/>
      <c r="CS172" s="253"/>
      <c r="CT172" s="253"/>
      <c r="CU172" s="253"/>
      <c r="CV172" s="253"/>
      <c r="CW172" s="253"/>
      <c r="CX172" s="253"/>
      <c r="CY172" s="253"/>
      <c r="CZ172" s="253"/>
      <c r="DA172" s="253"/>
      <c r="DB172" s="253"/>
      <c r="DC172" s="253"/>
      <c r="DD172" s="253"/>
      <c r="DE172" s="253"/>
      <c r="DF172" s="253"/>
      <c r="DG172" s="253"/>
      <c r="DH172" s="253"/>
      <c r="DI172" s="253"/>
      <c r="DJ172" s="253"/>
      <c r="DK172" s="253"/>
      <c r="DL172" s="253"/>
      <c r="DM172" s="253"/>
      <c r="DN172" s="253"/>
      <c r="DO172" s="253"/>
      <c r="DP172" s="253"/>
      <c r="DQ172" s="253"/>
      <c r="DR172" s="253"/>
      <c r="DS172" s="253"/>
      <c r="DT172" s="253"/>
      <c r="DU172" s="253"/>
      <c r="DV172" s="253"/>
      <c r="DW172" s="253"/>
      <c r="DX172" s="253"/>
      <c r="DY172" s="253"/>
      <c r="DZ172" s="253"/>
      <c r="EA172" s="253"/>
      <c r="EB172" s="253"/>
      <c r="EC172" s="253"/>
      <c r="ED172" s="253"/>
      <c r="EE172" s="253"/>
      <c r="EF172" s="253"/>
      <c r="EG172" s="253"/>
      <c r="EH172" s="253"/>
      <c r="EI172" s="253"/>
      <c r="EJ172" s="253"/>
      <c r="EK172" s="253"/>
      <c r="EL172" s="253"/>
      <c r="EM172" s="253"/>
      <c r="EN172" s="253"/>
      <c r="EO172" s="253"/>
      <c r="EP172" s="253"/>
      <c r="EQ172" s="253"/>
      <c r="ER172" s="253"/>
      <c r="ES172" s="253"/>
      <c r="ET172" s="253"/>
      <c r="EU172" s="253"/>
      <c r="EV172" s="253"/>
      <c r="EW172" s="253"/>
      <c r="EX172" s="253"/>
      <c r="EY172" s="253"/>
      <c r="EZ172" s="253"/>
      <c r="FA172" s="253"/>
      <c r="FB172" s="253"/>
      <c r="FC172" s="253"/>
      <c r="FD172" s="253"/>
      <c r="FE172" s="253"/>
      <c r="FF172" s="253"/>
      <c r="FG172" s="253"/>
      <c r="FH172" s="253"/>
      <c r="FI172" s="253"/>
      <c r="FJ172" s="253"/>
      <c r="FK172" s="253"/>
      <c r="FL172" s="253"/>
      <c r="FM172" s="253"/>
      <c r="FN172" s="253"/>
      <c r="FO172" s="253"/>
      <c r="FP172" s="253"/>
      <c r="FQ172" s="253"/>
      <c r="FR172" s="253"/>
      <c r="FS172" s="253"/>
      <c r="FT172" s="253"/>
      <c r="FU172" s="253"/>
      <c r="FV172" s="253"/>
      <c r="FW172" s="253"/>
      <c r="FX172" s="228"/>
      <c r="FY172" s="228"/>
      <c r="FZ172" s="228"/>
      <c r="GA172" s="228"/>
      <c r="GB172" s="228"/>
      <c r="GC172" s="228"/>
      <c r="GD172" s="228"/>
      <c r="GE172" s="228"/>
      <c r="GF172" s="228"/>
      <c r="GG172" s="228"/>
      <c r="GH172" s="228"/>
      <c r="GI172" s="228"/>
      <c r="GJ172" s="228"/>
      <c r="GK172" s="228"/>
      <c r="GL172" s="228"/>
      <c r="GM172" s="228"/>
      <c r="GN172" s="228"/>
      <c r="GO172" s="228"/>
      <c r="GP172" s="228"/>
      <c r="GQ172" s="228"/>
      <c r="GR172" s="228"/>
      <c r="GS172" s="228"/>
      <c r="GT172" s="228"/>
      <c r="GU172" s="228"/>
      <c r="GV172" s="228"/>
      <c r="GW172" s="228"/>
      <c r="GX172" s="228"/>
      <c r="GY172" s="228"/>
      <c r="GZ172" s="228"/>
      <c r="HA172" s="228"/>
      <c r="HB172" s="228"/>
      <c r="HC172" s="228"/>
      <c r="HD172" s="228"/>
      <c r="HE172" s="228"/>
      <c r="HF172" s="228"/>
      <c r="HG172" s="228"/>
      <c r="HH172" s="228"/>
      <c r="HI172" s="228"/>
      <c r="HJ172" s="228"/>
      <c r="HK172" s="228"/>
      <c r="HL172" s="228"/>
      <c r="HM172" s="228"/>
      <c r="HN172" s="228"/>
      <c r="HO172" s="228"/>
      <c r="HP172" s="228"/>
      <c r="HQ172" s="228"/>
      <c r="HR172" s="228"/>
    </row>
    <row r="173" spans="1:226" ht="12.75">
      <c r="A173" s="160">
        <v>46</v>
      </c>
      <c r="B173" s="266" t="s">
        <v>10</v>
      </c>
      <c r="C173" s="128" t="s">
        <v>29</v>
      </c>
      <c r="D173" s="245">
        <v>0.0008368287037037038</v>
      </c>
      <c r="E173" s="162"/>
      <c r="F173" s="162"/>
      <c r="G173" s="162">
        <v>6</v>
      </c>
      <c r="H173" s="162"/>
      <c r="I173" s="162"/>
      <c r="J173" s="162"/>
      <c r="K173" s="478"/>
      <c r="L173" s="478">
        <v>6</v>
      </c>
      <c r="M173" s="508">
        <f t="shared" si="11"/>
        <v>44</v>
      </c>
      <c r="N173" s="228">
        <v>0.0008750462962962964</v>
      </c>
      <c r="O173" s="228">
        <v>0.0008529050925925926</v>
      </c>
      <c r="P173" s="228">
        <v>0.0008638310185185186</v>
      </c>
      <c r="Q173" s="228">
        <v>0.0008646412037037037</v>
      </c>
      <c r="R173" s="228">
        <v>0.0008727546296296296</v>
      </c>
      <c r="S173" s="228">
        <v>0.0008698958333333333</v>
      </c>
      <c r="T173" s="228">
        <v>0.0008613657407407407</v>
      </c>
      <c r="U173" s="228">
        <v>0.000866863425925926</v>
      </c>
      <c r="V173" s="228">
        <v>0.0008630555555555554</v>
      </c>
      <c r="W173" s="228">
        <v>0.000859386574074074</v>
      </c>
      <c r="X173" s="228">
        <v>0.0008675810185185185</v>
      </c>
      <c r="Y173" s="228">
        <v>0.0008658333333333334</v>
      </c>
      <c r="Z173" s="228">
        <v>0.0008399652777777779</v>
      </c>
      <c r="AA173" s="228">
        <v>0.0008434259259259259</v>
      </c>
      <c r="AB173" s="228">
        <v>0.0008469328703703704</v>
      </c>
      <c r="AC173" s="228">
        <v>0.0008368287037037038</v>
      </c>
      <c r="AD173" s="228">
        <v>0.0008410879629629631</v>
      </c>
      <c r="AE173" s="228">
        <v>0.0008395023148148147</v>
      </c>
      <c r="AF173" s="228">
        <v>0.0008469097222222221</v>
      </c>
      <c r="AG173" s="228">
        <v>0.0008429282407407409</v>
      </c>
      <c r="AH173" s="228">
        <v>0.0008479166666666666</v>
      </c>
      <c r="AI173" s="228">
        <v>0.0008576388888888888</v>
      </c>
      <c r="AJ173" s="228">
        <v>0.000885289351851852</v>
      </c>
      <c r="AK173" s="228">
        <v>0.0008406828703703704</v>
      </c>
      <c r="AL173" s="228">
        <v>0.0008411342592592594</v>
      </c>
      <c r="AM173" s="228">
        <v>0.0008425</v>
      </c>
      <c r="AN173" s="228">
        <v>0.0008525925925925926</v>
      </c>
      <c r="AO173" s="228">
        <v>0.0008470023148148148</v>
      </c>
      <c r="AP173" s="228">
        <v>0.0008447106481481481</v>
      </c>
      <c r="AQ173" s="228">
        <v>0.0008469212962962962</v>
      </c>
      <c r="AR173" s="228">
        <v>0.0008505787037037037</v>
      </c>
      <c r="AS173" s="228">
        <v>0.000848912037037037</v>
      </c>
      <c r="AT173" s="228">
        <v>0.0008730902777777778</v>
      </c>
      <c r="AU173" s="228">
        <v>0.0008843171296296295</v>
      </c>
      <c r="AV173" s="228">
        <v>0.0008432523148148149</v>
      </c>
      <c r="AW173" s="228">
        <v>0.0008671875</v>
      </c>
      <c r="AX173" s="228">
        <v>0.0008512962962962963</v>
      </c>
      <c r="AY173" s="228">
        <v>0.000842974537037037</v>
      </c>
      <c r="AZ173" s="228">
        <v>0.0008475810185185185</v>
      </c>
      <c r="BA173" s="228">
        <v>0.0008566203703703704</v>
      </c>
      <c r="BB173" s="228">
        <v>0.0008466782407407407</v>
      </c>
      <c r="BC173" s="228">
        <v>0.0008469675925925926</v>
      </c>
      <c r="BD173" s="228">
        <v>0.0008501157407407407</v>
      </c>
      <c r="BE173" s="228">
        <v>0.0008546527777777779</v>
      </c>
      <c r="BF173" s="228"/>
      <c r="BG173" s="228"/>
      <c r="BH173" s="228"/>
      <c r="BI173" s="228"/>
      <c r="BJ173" s="228"/>
      <c r="BK173" s="228"/>
      <c r="BL173" s="228"/>
      <c r="BM173" s="228"/>
      <c r="BN173" s="228"/>
      <c r="BO173" s="228"/>
      <c r="BP173" s="228"/>
      <c r="BQ173" s="228"/>
      <c r="BR173" s="228"/>
      <c r="BS173" s="228"/>
      <c r="BT173" s="228"/>
      <c r="BU173" s="228"/>
      <c r="BV173" s="253"/>
      <c r="BW173" s="253"/>
      <c r="BX173" s="253"/>
      <c r="BY173" s="253"/>
      <c r="BZ173" s="253"/>
      <c r="CA173" s="253"/>
      <c r="CB173" s="253"/>
      <c r="CC173" s="253"/>
      <c r="CD173" s="253"/>
      <c r="CE173" s="253"/>
      <c r="CF173" s="253"/>
      <c r="CG173" s="253"/>
      <c r="CH173" s="253"/>
      <c r="CI173" s="253"/>
      <c r="CJ173" s="253"/>
      <c r="CK173" s="253"/>
      <c r="CL173" s="253"/>
      <c r="CM173" s="253"/>
      <c r="CN173" s="253"/>
      <c r="CO173" s="253"/>
      <c r="CP173" s="253"/>
      <c r="CQ173" s="253"/>
      <c r="CR173" s="253"/>
      <c r="CS173" s="253"/>
      <c r="CT173" s="253"/>
      <c r="CU173" s="253"/>
      <c r="CV173" s="253"/>
      <c r="CW173" s="253"/>
      <c r="CX173" s="253"/>
      <c r="CY173" s="253"/>
      <c r="CZ173" s="253"/>
      <c r="DA173" s="253"/>
      <c r="DB173" s="253"/>
      <c r="DC173" s="253"/>
      <c r="DD173" s="253"/>
      <c r="DE173" s="253"/>
      <c r="DF173" s="253"/>
      <c r="DG173" s="253"/>
      <c r="DH173" s="253"/>
      <c r="DI173" s="253"/>
      <c r="DJ173" s="253"/>
      <c r="DK173" s="253"/>
      <c r="DL173" s="253"/>
      <c r="DM173" s="253"/>
      <c r="DN173" s="253"/>
      <c r="DO173" s="253"/>
      <c r="DP173" s="253"/>
      <c r="DQ173" s="253"/>
      <c r="DR173" s="253"/>
      <c r="DS173" s="253"/>
      <c r="DT173" s="253"/>
      <c r="DU173" s="253"/>
      <c r="DV173" s="253"/>
      <c r="DW173" s="253"/>
      <c r="DX173" s="253"/>
      <c r="DY173" s="253"/>
      <c r="DZ173" s="253"/>
      <c r="EA173" s="253"/>
      <c r="EB173" s="253"/>
      <c r="EC173" s="253"/>
      <c r="ED173" s="253"/>
      <c r="EE173" s="253"/>
      <c r="EF173" s="253"/>
      <c r="EG173" s="253"/>
      <c r="EH173" s="253"/>
      <c r="EI173" s="253"/>
      <c r="EJ173" s="253"/>
      <c r="EK173" s="253"/>
      <c r="EL173" s="253"/>
      <c r="EM173" s="253"/>
      <c r="EN173" s="253"/>
      <c r="EO173" s="253"/>
      <c r="EP173" s="253"/>
      <c r="EQ173" s="253"/>
      <c r="ER173" s="253"/>
      <c r="ES173" s="253"/>
      <c r="ET173" s="253"/>
      <c r="EU173" s="253"/>
      <c r="EV173" s="253"/>
      <c r="EW173" s="253"/>
      <c r="EX173" s="253"/>
      <c r="EY173" s="253"/>
      <c r="EZ173" s="253"/>
      <c r="FA173" s="253"/>
      <c r="FB173" s="253"/>
      <c r="FC173" s="253"/>
      <c r="FD173" s="253"/>
      <c r="FE173" s="253"/>
      <c r="FF173" s="253"/>
      <c r="FG173" s="253"/>
      <c r="FH173" s="253"/>
      <c r="FI173" s="253"/>
      <c r="FJ173" s="253"/>
      <c r="FK173" s="253"/>
      <c r="FL173" s="253"/>
      <c r="FM173" s="253"/>
      <c r="FN173" s="253"/>
      <c r="FO173" s="253"/>
      <c r="FP173" s="253"/>
      <c r="FQ173" s="253"/>
      <c r="FR173" s="253"/>
      <c r="FS173" s="253"/>
      <c r="FT173" s="253"/>
      <c r="FU173" s="253"/>
      <c r="FV173" s="253"/>
      <c r="FW173" s="253"/>
      <c r="FX173" s="228"/>
      <c r="FY173" s="228"/>
      <c r="FZ173" s="228"/>
      <c r="GA173" s="228"/>
      <c r="GB173" s="228"/>
      <c r="GC173" s="228"/>
      <c r="GD173" s="228"/>
      <c r="GE173" s="228"/>
      <c r="GF173" s="228"/>
      <c r="GG173" s="228"/>
      <c r="GH173" s="228"/>
      <c r="GI173" s="228"/>
      <c r="GJ173" s="228"/>
      <c r="GK173" s="228"/>
      <c r="GL173" s="228"/>
      <c r="GM173" s="228"/>
      <c r="GN173" s="228"/>
      <c r="GO173" s="228"/>
      <c r="GP173" s="228"/>
      <c r="GQ173" s="228"/>
      <c r="GR173" s="228"/>
      <c r="GS173" s="228"/>
      <c r="GT173" s="228"/>
      <c r="GU173" s="228"/>
      <c r="GV173" s="228"/>
      <c r="GW173" s="228"/>
      <c r="GX173" s="228"/>
      <c r="GY173" s="228"/>
      <c r="GZ173" s="228"/>
      <c r="HA173" s="228"/>
      <c r="HB173" s="228"/>
      <c r="HC173" s="228"/>
      <c r="HD173" s="228"/>
      <c r="HE173" s="228"/>
      <c r="HF173" s="228"/>
      <c r="HG173" s="228"/>
      <c r="HH173" s="228"/>
      <c r="HI173" s="228"/>
      <c r="HJ173" s="228"/>
      <c r="HK173" s="228"/>
      <c r="HL173" s="228"/>
      <c r="HM173" s="228"/>
      <c r="HN173" s="228"/>
      <c r="HO173" s="228"/>
      <c r="HP173" s="228"/>
      <c r="HQ173" s="228"/>
      <c r="HR173" s="228"/>
    </row>
    <row r="174" spans="1:226" ht="12.75">
      <c r="A174" s="160">
        <v>166</v>
      </c>
      <c r="B174" s="266" t="s">
        <v>179</v>
      </c>
      <c r="C174" s="128" t="s">
        <v>29</v>
      </c>
      <c r="D174" s="245">
        <v>0.0008455902777777777</v>
      </c>
      <c r="E174" s="162"/>
      <c r="F174" s="162"/>
      <c r="G174" s="162">
        <v>5</v>
      </c>
      <c r="H174" s="162"/>
      <c r="I174" s="162"/>
      <c r="J174" s="162"/>
      <c r="K174" s="478"/>
      <c r="L174" s="478">
        <v>5</v>
      </c>
      <c r="M174" s="508">
        <f t="shared" si="11"/>
        <v>56</v>
      </c>
      <c r="N174" s="228">
        <v>0.0009217361111111111</v>
      </c>
      <c r="O174" s="228">
        <v>0.0008523726851851852</v>
      </c>
      <c r="P174" s="228">
        <v>0.000861863425925926</v>
      </c>
      <c r="Q174" s="228">
        <v>0.0008536458333333333</v>
      </c>
      <c r="R174" s="228">
        <v>0.0008532870370370371</v>
      </c>
      <c r="S174" s="228">
        <v>0.0008795138888888889</v>
      </c>
      <c r="T174" s="228">
        <v>0.0008545717592592593</v>
      </c>
      <c r="U174" s="228">
        <v>0.0008589930555555556</v>
      </c>
      <c r="V174" s="228">
        <v>0.0008546412037037037</v>
      </c>
      <c r="W174" s="228">
        <v>0.0008662152777777778</v>
      </c>
      <c r="X174" s="228">
        <v>0.0008660416666666668</v>
      </c>
      <c r="Y174" s="228">
        <v>0.0009137037037037036</v>
      </c>
      <c r="Z174" s="228">
        <v>0.0008530671296296297</v>
      </c>
      <c r="AA174" s="228">
        <v>0.0008516435185185185</v>
      </c>
      <c r="AB174" s="228">
        <v>0.0008497569444444445</v>
      </c>
      <c r="AC174" s="228">
        <v>0.0008480902777777778</v>
      </c>
      <c r="AD174" s="228">
        <v>0.0008625694444444445</v>
      </c>
      <c r="AE174" s="228">
        <v>0.0008522222222222222</v>
      </c>
      <c r="AF174" s="228">
        <v>0.0008482754629629629</v>
      </c>
      <c r="AG174" s="228">
        <v>0.0008501967592592593</v>
      </c>
      <c r="AH174" s="228">
        <v>0.0008553819444444443</v>
      </c>
      <c r="AI174" s="228">
        <v>0.000857511574074074</v>
      </c>
      <c r="AJ174" s="228">
        <v>0.0009758449074074074</v>
      </c>
      <c r="AK174" s="228">
        <v>0.0008518287037037037</v>
      </c>
      <c r="AL174" s="228">
        <v>0.0008533217592592593</v>
      </c>
      <c r="AM174" s="228">
        <v>0.0008701851851851852</v>
      </c>
      <c r="AN174" s="228">
        <v>0.0008618981481481482</v>
      </c>
      <c r="AO174" s="228">
        <v>0.0008455902777777777</v>
      </c>
      <c r="AP174" s="228">
        <v>0.000870752314814815</v>
      </c>
      <c r="AQ174" s="228">
        <v>0.0008617824074074074</v>
      </c>
      <c r="AR174" s="228">
        <v>0.0008556828703703704</v>
      </c>
      <c r="AS174" s="228">
        <v>0.0008683449074074075</v>
      </c>
      <c r="AT174" s="228">
        <v>0.0008728125</v>
      </c>
      <c r="AU174" s="228">
        <v>0.0009493402777777777</v>
      </c>
      <c r="AV174" s="228">
        <v>0.0008666319444444443</v>
      </c>
      <c r="AW174" s="228">
        <v>0.0008490162037037037</v>
      </c>
      <c r="AX174" s="228">
        <v>0.0008580555555555556</v>
      </c>
      <c r="AY174" s="228">
        <v>0.0008739930555555557</v>
      </c>
      <c r="AZ174" s="228">
        <v>0.0008527662037037038</v>
      </c>
      <c r="BA174" s="228">
        <v>0.0008616435185185184</v>
      </c>
      <c r="BB174" s="228">
        <v>0.000860636574074074</v>
      </c>
      <c r="BC174" s="228">
        <v>0.0008516435185185185</v>
      </c>
      <c r="BD174" s="228">
        <v>0.0008535416666666666</v>
      </c>
      <c r="BE174" s="228">
        <v>0.0008491666666666666</v>
      </c>
      <c r="BF174" s="228">
        <v>0.0008505208333333333</v>
      </c>
      <c r="BG174" s="228">
        <v>0.0009330208333333333</v>
      </c>
      <c r="BH174" s="228">
        <v>0.000863761574074074</v>
      </c>
      <c r="BI174" s="228">
        <v>0.0008552199074074074</v>
      </c>
      <c r="BJ174" s="228">
        <v>0.0008869328703703704</v>
      </c>
      <c r="BK174" s="228">
        <v>0.0027548032407407404</v>
      </c>
      <c r="BL174" s="228">
        <v>0.0009168171296296295</v>
      </c>
      <c r="BM174" s="228">
        <v>0.0008854398148148147</v>
      </c>
      <c r="BN174" s="228">
        <v>0.0008579861111111111</v>
      </c>
      <c r="BO174" s="228">
        <v>0.0008600925925925925</v>
      </c>
      <c r="BP174" s="228">
        <v>0.0008589467592592593</v>
      </c>
      <c r="BQ174" s="228">
        <v>0.0008598148148148149</v>
      </c>
      <c r="BR174" s="228"/>
      <c r="BS174" s="228"/>
      <c r="BT174" s="228"/>
      <c r="BU174" s="228"/>
      <c r="BV174" s="253"/>
      <c r="BW174" s="253"/>
      <c r="BX174" s="253"/>
      <c r="BY174" s="253"/>
      <c r="BZ174" s="253"/>
      <c r="CA174" s="253"/>
      <c r="CB174" s="253"/>
      <c r="CC174" s="253"/>
      <c r="CD174" s="253"/>
      <c r="CE174" s="253"/>
      <c r="CF174" s="253"/>
      <c r="CG174" s="253"/>
      <c r="CH174" s="253"/>
      <c r="CI174" s="253"/>
      <c r="CJ174" s="253"/>
      <c r="CK174" s="253"/>
      <c r="CL174" s="253"/>
      <c r="CM174" s="253"/>
      <c r="CN174" s="253"/>
      <c r="CO174" s="253"/>
      <c r="CP174" s="253"/>
      <c r="CQ174" s="253"/>
      <c r="CR174" s="253"/>
      <c r="CS174" s="253"/>
      <c r="CT174" s="253"/>
      <c r="CU174" s="253"/>
      <c r="CV174" s="253"/>
      <c r="CW174" s="253"/>
      <c r="CX174" s="253"/>
      <c r="CY174" s="253"/>
      <c r="CZ174" s="253"/>
      <c r="DA174" s="253"/>
      <c r="DB174" s="253"/>
      <c r="DC174" s="253"/>
      <c r="DD174" s="253"/>
      <c r="DE174" s="253"/>
      <c r="DF174" s="253"/>
      <c r="DG174" s="253"/>
      <c r="DH174" s="253"/>
      <c r="DI174" s="253"/>
      <c r="DJ174" s="253"/>
      <c r="DK174" s="253"/>
      <c r="DL174" s="253"/>
      <c r="DM174" s="253"/>
      <c r="DN174" s="253"/>
      <c r="DO174" s="253"/>
      <c r="DP174" s="253"/>
      <c r="DQ174" s="253"/>
      <c r="DR174" s="253"/>
      <c r="DS174" s="253"/>
      <c r="DT174" s="253"/>
      <c r="DU174" s="253"/>
      <c r="DV174" s="253"/>
      <c r="DW174" s="253"/>
      <c r="DX174" s="253"/>
      <c r="DY174" s="253"/>
      <c r="DZ174" s="253"/>
      <c r="EA174" s="253"/>
      <c r="EB174" s="253"/>
      <c r="EC174" s="253"/>
      <c r="ED174" s="253"/>
      <c r="EE174" s="253"/>
      <c r="EF174" s="253"/>
      <c r="EG174" s="253"/>
      <c r="EH174" s="253"/>
      <c r="EI174" s="253"/>
      <c r="EJ174" s="253"/>
      <c r="EK174" s="253"/>
      <c r="EL174" s="253"/>
      <c r="EM174" s="253"/>
      <c r="EN174" s="253"/>
      <c r="EO174" s="253"/>
      <c r="EP174" s="253"/>
      <c r="EQ174" s="253"/>
      <c r="ER174" s="253"/>
      <c r="ES174" s="253"/>
      <c r="ET174" s="253"/>
      <c r="EU174" s="253"/>
      <c r="EV174" s="253"/>
      <c r="EW174" s="253"/>
      <c r="EX174" s="253"/>
      <c r="EY174" s="253"/>
      <c r="EZ174" s="253"/>
      <c r="FA174" s="253"/>
      <c r="FB174" s="253"/>
      <c r="FC174" s="253"/>
      <c r="FD174" s="253"/>
      <c r="FE174" s="253"/>
      <c r="FF174" s="253"/>
      <c r="FG174" s="253"/>
      <c r="FH174" s="253"/>
      <c r="FI174" s="253"/>
      <c r="FJ174" s="253"/>
      <c r="FK174" s="253"/>
      <c r="FL174" s="253"/>
      <c r="FM174" s="253"/>
      <c r="FN174" s="253"/>
      <c r="FO174" s="253"/>
      <c r="FP174" s="253"/>
      <c r="FQ174" s="253"/>
      <c r="FR174" s="253"/>
      <c r="FS174" s="253"/>
      <c r="FT174" s="253"/>
      <c r="FU174" s="253"/>
      <c r="FV174" s="253"/>
      <c r="FW174" s="253"/>
      <c r="FX174" s="228"/>
      <c r="FY174" s="228"/>
      <c r="FZ174" s="228"/>
      <c r="GA174" s="228"/>
      <c r="GB174" s="228"/>
      <c r="GC174" s="228"/>
      <c r="GD174" s="228"/>
      <c r="GE174" s="228"/>
      <c r="GF174" s="228"/>
      <c r="GG174" s="228"/>
      <c r="GH174" s="228"/>
      <c r="GI174" s="228"/>
      <c r="GJ174" s="228"/>
      <c r="GK174" s="228"/>
      <c r="GL174" s="228"/>
      <c r="GM174" s="228"/>
      <c r="GN174" s="228"/>
      <c r="GO174" s="228"/>
      <c r="GP174" s="228"/>
      <c r="GQ174" s="228"/>
      <c r="GR174" s="228"/>
      <c r="GS174" s="228"/>
      <c r="GT174" s="228"/>
      <c r="GU174" s="228"/>
      <c r="GV174" s="228"/>
      <c r="GW174" s="228"/>
      <c r="GX174" s="228"/>
      <c r="GY174" s="228"/>
      <c r="GZ174" s="228"/>
      <c r="HA174" s="228"/>
      <c r="HB174" s="228"/>
      <c r="HC174" s="228"/>
      <c r="HD174" s="228"/>
      <c r="HE174" s="228"/>
      <c r="HF174" s="228"/>
      <c r="HG174" s="228"/>
      <c r="HH174" s="228"/>
      <c r="HI174" s="228"/>
      <c r="HJ174" s="228"/>
      <c r="HK174" s="228"/>
      <c r="HL174" s="228"/>
      <c r="HM174" s="228"/>
      <c r="HN174" s="228"/>
      <c r="HO174" s="228"/>
      <c r="HP174" s="228"/>
      <c r="HQ174" s="228"/>
      <c r="HR174" s="228"/>
    </row>
    <row r="175" spans="1:226" ht="12.75">
      <c r="A175" s="160">
        <v>153</v>
      </c>
      <c r="B175" s="266" t="s">
        <v>13</v>
      </c>
      <c r="C175" s="128" t="s">
        <v>29</v>
      </c>
      <c r="D175" s="245">
        <v>0.0008459606481481482</v>
      </c>
      <c r="E175" s="162"/>
      <c r="F175" s="162"/>
      <c r="G175" s="162">
        <v>4</v>
      </c>
      <c r="H175" s="162"/>
      <c r="I175" s="162"/>
      <c r="J175" s="162"/>
      <c r="K175" s="478"/>
      <c r="L175" s="478">
        <v>4</v>
      </c>
      <c r="M175" s="508">
        <f t="shared" si="11"/>
        <v>54</v>
      </c>
      <c r="N175" s="228">
        <v>0.000886400462962963</v>
      </c>
      <c r="O175" s="228">
        <v>0.000856886574074074</v>
      </c>
      <c r="P175" s="228">
        <v>0.0008847916666666666</v>
      </c>
      <c r="Q175" s="228">
        <v>0.0008620023148148147</v>
      </c>
      <c r="R175" s="228">
        <v>0.0008584490740740741</v>
      </c>
      <c r="S175" s="228">
        <v>0.000855613425925926</v>
      </c>
      <c r="T175" s="228">
        <v>0.0008459606481481482</v>
      </c>
      <c r="U175" s="228">
        <v>0.0011194212962962963</v>
      </c>
      <c r="V175" s="228">
        <v>0.0008500462962962962</v>
      </c>
      <c r="W175" s="228">
        <v>0.0008480902777777778</v>
      </c>
      <c r="X175" s="228">
        <v>0.0008651620370370371</v>
      </c>
      <c r="Y175" s="228">
        <v>0.000938611111111111</v>
      </c>
      <c r="Z175" s="228">
        <v>0.0008701620370370369</v>
      </c>
      <c r="AA175" s="228">
        <v>0.0008552430555555556</v>
      </c>
      <c r="AB175" s="228">
        <v>0.0008620138888888888</v>
      </c>
      <c r="AC175" s="228">
        <v>0.0008799537037037036</v>
      </c>
      <c r="AD175" s="228">
        <v>0.0008572453703703703</v>
      </c>
      <c r="AE175" s="228">
        <v>0.0008528703703703703</v>
      </c>
      <c r="AF175" s="228">
        <v>0.0008531365740740742</v>
      </c>
      <c r="AG175" s="228">
        <v>0.0008629861111111111</v>
      </c>
      <c r="AH175" s="228">
        <v>0.0008700810185185186</v>
      </c>
      <c r="AI175" s="228">
        <v>0.0008816550925925926</v>
      </c>
      <c r="AJ175" s="228">
        <v>0.000906087962962963</v>
      </c>
      <c r="AK175" s="228">
        <v>0.0008541550925925926</v>
      </c>
      <c r="AL175" s="228">
        <v>0.000853587962962963</v>
      </c>
      <c r="AM175" s="228">
        <v>0.0008824768518518517</v>
      </c>
      <c r="AN175" s="228">
        <v>0.0008655092592592593</v>
      </c>
      <c r="AO175" s="228">
        <v>0.0008538194444444445</v>
      </c>
      <c r="AP175" s="228">
        <v>0.0008503587962962962</v>
      </c>
      <c r="AQ175" s="228">
        <v>0.0008634027777777779</v>
      </c>
      <c r="AR175" s="228">
        <v>0.0008706481481481482</v>
      </c>
      <c r="AS175" s="228">
        <v>0.0008664814814814815</v>
      </c>
      <c r="AT175" s="228">
        <v>0.0008595023148148148</v>
      </c>
      <c r="AU175" s="228">
        <v>0.0009160879629629628</v>
      </c>
      <c r="AV175" s="228">
        <v>0.0008609722222222222</v>
      </c>
      <c r="AW175" s="228">
        <v>0.0008577083333333335</v>
      </c>
      <c r="AX175" s="228">
        <v>0.0008903587962962962</v>
      </c>
      <c r="AY175" s="228">
        <v>0.0008692013888888889</v>
      </c>
      <c r="AZ175" s="228">
        <v>0.0008631134259259259</v>
      </c>
      <c r="BA175" s="228">
        <v>0.0008627430555555555</v>
      </c>
      <c r="BB175" s="228">
        <v>0.0008640162037037038</v>
      </c>
      <c r="BC175" s="228">
        <v>0.0008605324074074075</v>
      </c>
      <c r="BD175" s="228">
        <v>0.0009983796296296297</v>
      </c>
      <c r="BE175" s="228">
        <v>0.0009409606481481481</v>
      </c>
      <c r="BF175" s="228">
        <v>0.0008694907407407407</v>
      </c>
      <c r="BG175" s="228">
        <v>0.0008603587962962962</v>
      </c>
      <c r="BH175" s="228">
        <v>0.0008655671296296297</v>
      </c>
      <c r="BI175" s="228">
        <v>0.0008658564814814817</v>
      </c>
      <c r="BJ175" s="228">
        <v>0.000869409722222222</v>
      </c>
      <c r="BK175" s="228">
        <v>0.0008617824074074074</v>
      </c>
      <c r="BL175" s="228">
        <v>0.0008612037037037038</v>
      </c>
      <c r="BM175" s="228">
        <v>0.0008562615740740741</v>
      </c>
      <c r="BN175" s="228">
        <v>0.0008552546296296297</v>
      </c>
      <c r="BO175" s="228">
        <v>0.000857511574074074</v>
      </c>
      <c r="BP175" s="228"/>
      <c r="BQ175" s="228"/>
      <c r="BR175" s="228"/>
      <c r="BS175" s="228"/>
      <c r="BT175" s="228"/>
      <c r="BU175" s="228"/>
      <c r="BV175" s="253"/>
      <c r="BW175" s="253"/>
      <c r="BX175" s="253"/>
      <c r="BY175" s="253"/>
      <c r="BZ175" s="253"/>
      <c r="CA175" s="253"/>
      <c r="CB175" s="253"/>
      <c r="CC175" s="253"/>
      <c r="CD175" s="253"/>
      <c r="CE175" s="253"/>
      <c r="CF175" s="253"/>
      <c r="CG175" s="253"/>
      <c r="CH175" s="253"/>
      <c r="CI175" s="253"/>
      <c r="CJ175" s="253"/>
      <c r="CK175" s="253"/>
      <c r="CL175" s="253"/>
      <c r="CM175" s="253"/>
      <c r="CN175" s="253"/>
      <c r="CO175" s="253"/>
      <c r="CP175" s="253"/>
      <c r="CQ175" s="253"/>
      <c r="CR175" s="253"/>
      <c r="CS175" s="253"/>
      <c r="CT175" s="253"/>
      <c r="CU175" s="253"/>
      <c r="CV175" s="253"/>
      <c r="CW175" s="253"/>
      <c r="CX175" s="253"/>
      <c r="CY175" s="253"/>
      <c r="CZ175" s="253"/>
      <c r="DA175" s="253"/>
      <c r="DB175" s="253"/>
      <c r="DC175" s="253"/>
      <c r="DD175" s="253"/>
      <c r="DE175" s="253"/>
      <c r="DF175" s="253"/>
      <c r="DG175" s="253"/>
      <c r="DH175" s="253"/>
      <c r="DI175" s="253"/>
      <c r="DJ175" s="253"/>
      <c r="DK175" s="253"/>
      <c r="DL175" s="253"/>
      <c r="DM175" s="253"/>
      <c r="DN175" s="253"/>
      <c r="DO175" s="253"/>
      <c r="DP175" s="253"/>
      <c r="DQ175" s="253"/>
      <c r="DR175" s="253"/>
      <c r="DS175" s="253"/>
      <c r="DT175" s="253"/>
      <c r="DU175" s="253"/>
      <c r="DV175" s="253"/>
      <c r="DW175" s="253"/>
      <c r="DX175" s="253"/>
      <c r="DY175" s="253"/>
      <c r="DZ175" s="253"/>
      <c r="EA175" s="253"/>
      <c r="EB175" s="253"/>
      <c r="EC175" s="253"/>
      <c r="ED175" s="253"/>
      <c r="EE175" s="253"/>
      <c r="EF175" s="253"/>
      <c r="EG175" s="253"/>
      <c r="EH175" s="253"/>
      <c r="EI175" s="253"/>
      <c r="EJ175" s="253"/>
      <c r="EK175" s="253"/>
      <c r="EL175" s="253"/>
      <c r="EM175" s="253"/>
      <c r="EN175" s="253"/>
      <c r="EO175" s="253"/>
      <c r="EP175" s="253"/>
      <c r="EQ175" s="253"/>
      <c r="ER175" s="253"/>
      <c r="ES175" s="253"/>
      <c r="ET175" s="253"/>
      <c r="EU175" s="253"/>
      <c r="EV175" s="253"/>
      <c r="EW175" s="253"/>
      <c r="EX175" s="253"/>
      <c r="EY175" s="253"/>
      <c r="EZ175" s="253"/>
      <c r="FA175" s="253"/>
      <c r="FB175" s="253"/>
      <c r="FC175" s="253"/>
      <c r="FD175" s="253"/>
      <c r="FE175" s="253"/>
      <c r="FF175" s="253"/>
      <c r="FG175" s="253"/>
      <c r="FH175" s="253"/>
      <c r="FI175" s="253"/>
      <c r="FJ175" s="253"/>
      <c r="FK175" s="253"/>
      <c r="FL175" s="253"/>
      <c r="FM175" s="253"/>
      <c r="FN175" s="253"/>
      <c r="FO175" s="253"/>
      <c r="FP175" s="253"/>
      <c r="FQ175" s="253"/>
      <c r="FR175" s="253"/>
      <c r="FS175" s="253"/>
      <c r="FT175" s="253"/>
      <c r="FU175" s="253"/>
      <c r="FV175" s="253"/>
      <c r="FW175" s="253"/>
      <c r="FX175" s="228"/>
      <c r="FY175" s="228"/>
      <c r="FZ175" s="228"/>
      <c r="GA175" s="228"/>
      <c r="GB175" s="228"/>
      <c r="GC175" s="228"/>
      <c r="GD175" s="228"/>
      <c r="GE175" s="228"/>
      <c r="GF175" s="228"/>
      <c r="GG175" s="228"/>
      <c r="GH175" s="228"/>
      <c r="GI175" s="228"/>
      <c r="GJ175" s="228"/>
      <c r="GK175" s="228"/>
      <c r="GL175" s="228"/>
      <c r="GM175" s="228"/>
      <c r="GN175" s="228"/>
      <c r="GO175" s="228"/>
      <c r="GP175" s="228"/>
      <c r="GQ175" s="228"/>
      <c r="GR175" s="228"/>
      <c r="GS175" s="228"/>
      <c r="GT175" s="228"/>
      <c r="GU175" s="228"/>
      <c r="GV175" s="228"/>
      <c r="GW175" s="228"/>
      <c r="GX175" s="228"/>
      <c r="GY175" s="228"/>
      <c r="GZ175" s="228"/>
      <c r="HA175" s="228"/>
      <c r="HB175" s="228"/>
      <c r="HC175" s="228"/>
      <c r="HD175" s="228"/>
      <c r="HE175" s="228"/>
      <c r="HF175" s="228"/>
      <c r="HG175" s="228"/>
      <c r="HH175" s="228"/>
      <c r="HI175" s="228"/>
      <c r="HJ175" s="228"/>
      <c r="HK175" s="228"/>
      <c r="HL175" s="228"/>
      <c r="HM175" s="228"/>
      <c r="HN175" s="228"/>
      <c r="HO175" s="228"/>
      <c r="HP175" s="228"/>
      <c r="HQ175" s="228"/>
      <c r="HR175" s="228"/>
    </row>
    <row r="176" spans="1:226" ht="12.75">
      <c r="A176" s="160">
        <v>165</v>
      </c>
      <c r="B176" s="266" t="s">
        <v>180</v>
      </c>
      <c r="C176" s="128" t="s">
        <v>29</v>
      </c>
      <c r="D176" s="245">
        <v>0.000847662037037037</v>
      </c>
      <c r="E176" s="162"/>
      <c r="F176" s="162"/>
      <c r="G176" s="162">
        <v>3</v>
      </c>
      <c r="H176" s="162"/>
      <c r="I176" s="162"/>
      <c r="J176" s="162"/>
      <c r="K176" s="478"/>
      <c r="L176" s="478">
        <v>3</v>
      </c>
      <c r="M176" s="508">
        <f t="shared" si="11"/>
        <v>59</v>
      </c>
      <c r="N176" s="228">
        <v>0.0009200694444444444</v>
      </c>
      <c r="O176" s="228">
        <v>0.0008561689814814815</v>
      </c>
      <c r="P176" s="228">
        <v>0.0008859722222222223</v>
      </c>
      <c r="Q176" s="228">
        <v>0.0008782870370370369</v>
      </c>
      <c r="R176" s="228">
        <v>0.0008670370370370369</v>
      </c>
      <c r="S176" s="228">
        <v>0.0008986111111111112</v>
      </c>
      <c r="T176" s="228">
        <v>0.0008591087962962963</v>
      </c>
      <c r="U176" s="228">
        <v>0.0010659606481481481</v>
      </c>
      <c r="V176" s="228">
        <v>0.0008616550925925926</v>
      </c>
      <c r="W176" s="228">
        <v>0.0009039814814814816</v>
      </c>
      <c r="X176" s="228">
        <v>0.0009196064814814814</v>
      </c>
      <c r="Y176" s="228">
        <v>0.0008547685185185185</v>
      </c>
      <c r="Z176" s="228">
        <v>0.0008608217592592592</v>
      </c>
      <c r="AA176" s="228">
        <v>0.0008690972222222222</v>
      </c>
      <c r="AB176" s="228">
        <v>0.0008485532407407408</v>
      </c>
      <c r="AC176" s="228">
        <v>0.0008547222222222221</v>
      </c>
      <c r="AD176" s="228">
        <v>0.0008512037037037037</v>
      </c>
      <c r="AE176" s="228">
        <v>0.0008504398148148147</v>
      </c>
      <c r="AF176" s="228">
        <v>0.0008570717592592592</v>
      </c>
      <c r="AG176" s="228">
        <v>0.0008934259259259259</v>
      </c>
      <c r="AH176" s="228">
        <v>0.0008659606481481481</v>
      </c>
      <c r="AI176" s="228">
        <v>0.0009670717592592592</v>
      </c>
      <c r="AJ176" s="228">
        <v>0.000847662037037037</v>
      </c>
      <c r="AK176" s="228">
        <v>0.0008627314814814814</v>
      </c>
      <c r="AL176" s="228">
        <v>0.0008604282407407407</v>
      </c>
      <c r="AM176" s="228">
        <v>0.0008714467592592593</v>
      </c>
      <c r="AN176" s="228">
        <v>0.0008675231481481482</v>
      </c>
      <c r="AO176" s="228">
        <v>0.0008609374999999998</v>
      </c>
      <c r="AP176" s="228">
        <v>0.0008546875</v>
      </c>
      <c r="AQ176" s="228">
        <v>0.0008538078703703703</v>
      </c>
      <c r="AR176" s="228">
        <v>0.0008550925925925926</v>
      </c>
      <c r="AS176" s="228">
        <v>0.0008600347222222222</v>
      </c>
      <c r="AT176" s="228">
        <v>0.0009746759259259258</v>
      </c>
      <c r="AU176" s="228">
        <v>0.000865324074074074</v>
      </c>
      <c r="AV176" s="228">
        <v>0.0008684143518518519</v>
      </c>
      <c r="AW176" s="228">
        <v>0.0008595601851851851</v>
      </c>
      <c r="AX176" s="228">
        <v>0.0008828356481481481</v>
      </c>
      <c r="AY176" s="228">
        <v>0.0008551967592592592</v>
      </c>
      <c r="AZ176" s="228">
        <v>0.0008603935185185186</v>
      </c>
      <c r="BA176" s="228">
        <v>0.0008607407407407408</v>
      </c>
      <c r="BB176" s="228">
        <v>0.0008501851851851852</v>
      </c>
      <c r="BC176" s="228">
        <v>0.0008624421296296296</v>
      </c>
      <c r="BD176" s="228">
        <v>0.0008531944444444443</v>
      </c>
      <c r="BE176" s="228">
        <v>0.0008747569444444444</v>
      </c>
      <c r="BF176" s="228">
        <v>0.0009480439814814816</v>
      </c>
      <c r="BG176" s="228">
        <v>0.0008808333333333333</v>
      </c>
      <c r="BH176" s="228">
        <v>0.0008541203703703704</v>
      </c>
      <c r="BI176" s="228">
        <v>0.0008582870370370371</v>
      </c>
      <c r="BJ176" s="228" t="s">
        <v>191</v>
      </c>
      <c r="BK176" s="228">
        <v>0.000920625</v>
      </c>
      <c r="BL176" s="228">
        <v>0.0008572222222222222</v>
      </c>
      <c r="BM176" s="228">
        <v>0.0008612847222222224</v>
      </c>
      <c r="BN176" s="228">
        <v>0.000870775462962963</v>
      </c>
      <c r="BO176" s="228">
        <v>0.0008796412037037038</v>
      </c>
      <c r="BP176" s="228">
        <v>0.0008667476851851852</v>
      </c>
      <c r="BQ176" s="228">
        <v>0.0008986921296296296</v>
      </c>
      <c r="BR176" s="228">
        <v>0.0008645486111111111</v>
      </c>
      <c r="BS176" s="228">
        <v>0.0008621064814814815</v>
      </c>
      <c r="BT176" s="228">
        <v>0.0008556597222222222</v>
      </c>
      <c r="BU176" s="228">
        <v>0.000865648148148148</v>
      </c>
      <c r="BV176" s="253"/>
      <c r="BW176" s="253"/>
      <c r="BX176" s="253"/>
      <c r="BY176" s="253"/>
      <c r="BZ176" s="253"/>
      <c r="CA176" s="253"/>
      <c r="CB176" s="253"/>
      <c r="CC176" s="253"/>
      <c r="CD176" s="253"/>
      <c r="CE176" s="253"/>
      <c r="CF176" s="253"/>
      <c r="CG176" s="253"/>
      <c r="CH176" s="253"/>
      <c r="CI176" s="253"/>
      <c r="CJ176" s="253"/>
      <c r="CK176" s="253"/>
      <c r="CL176" s="253"/>
      <c r="CM176" s="253"/>
      <c r="CN176" s="253"/>
      <c r="CO176" s="253"/>
      <c r="CP176" s="253"/>
      <c r="CQ176" s="253"/>
      <c r="CR176" s="253"/>
      <c r="CS176" s="253"/>
      <c r="CT176" s="253"/>
      <c r="CU176" s="253"/>
      <c r="CV176" s="253"/>
      <c r="CW176" s="253"/>
      <c r="CX176" s="253"/>
      <c r="CY176" s="253"/>
      <c r="CZ176" s="253"/>
      <c r="DA176" s="253"/>
      <c r="DB176" s="253"/>
      <c r="DC176" s="253"/>
      <c r="DD176" s="253"/>
      <c r="DE176" s="253"/>
      <c r="DF176" s="253"/>
      <c r="DG176" s="253"/>
      <c r="DH176" s="253"/>
      <c r="DI176" s="253"/>
      <c r="DJ176" s="253"/>
      <c r="DK176" s="253"/>
      <c r="DL176" s="253"/>
      <c r="DM176" s="253"/>
      <c r="DN176" s="253"/>
      <c r="DO176" s="253"/>
      <c r="DP176" s="253"/>
      <c r="DQ176" s="253"/>
      <c r="DR176" s="253"/>
      <c r="DS176" s="253"/>
      <c r="DT176" s="253"/>
      <c r="DU176" s="253"/>
      <c r="DV176" s="253"/>
      <c r="DW176" s="253"/>
      <c r="DX176" s="253"/>
      <c r="DY176" s="253"/>
      <c r="DZ176" s="253"/>
      <c r="EA176" s="253"/>
      <c r="EB176" s="253"/>
      <c r="EC176" s="253"/>
      <c r="ED176" s="253"/>
      <c r="EE176" s="253"/>
      <c r="EF176" s="253"/>
      <c r="EG176" s="253"/>
      <c r="EH176" s="253"/>
      <c r="EI176" s="253"/>
      <c r="EJ176" s="253"/>
      <c r="EK176" s="253"/>
      <c r="EL176" s="253"/>
      <c r="EM176" s="253"/>
      <c r="EN176" s="253"/>
      <c r="EO176" s="253"/>
      <c r="EP176" s="253"/>
      <c r="EQ176" s="253"/>
      <c r="ER176" s="253"/>
      <c r="ES176" s="253"/>
      <c r="ET176" s="253"/>
      <c r="EU176" s="253"/>
      <c r="EV176" s="253"/>
      <c r="EW176" s="253"/>
      <c r="EX176" s="253"/>
      <c r="EY176" s="253"/>
      <c r="EZ176" s="253"/>
      <c r="FA176" s="253"/>
      <c r="FB176" s="253"/>
      <c r="FC176" s="253"/>
      <c r="FD176" s="253"/>
      <c r="FE176" s="253"/>
      <c r="FF176" s="253"/>
      <c r="FG176" s="253"/>
      <c r="FH176" s="253"/>
      <c r="FI176" s="253"/>
      <c r="FJ176" s="253"/>
      <c r="FK176" s="253"/>
      <c r="FL176" s="253"/>
      <c r="FM176" s="253"/>
      <c r="FN176" s="253"/>
      <c r="FO176" s="253"/>
      <c r="FP176" s="253"/>
      <c r="FQ176" s="253"/>
      <c r="FR176" s="253"/>
      <c r="FS176" s="253"/>
      <c r="FT176" s="253"/>
      <c r="FU176" s="253"/>
      <c r="FV176" s="253"/>
      <c r="FW176" s="253"/>
      <c r="FX176" s="228"/>
      <c r="FY176" s="228"/>
      <c r="FZ176" s="228"/>
      <c r="GA176" s="228"/>
      <c r="GB176" s="228"/>
      <c r="GC176" s="228"/>
      <c r="GD176" s="228"/>
      <c r="GE176" s="228"/>
      <c r="GF176" s="228"/>
      <c r="GG176" s="228"/>
      <c r="GH176" s="228"/>
      <c r="GI176" s="228"/>
      <c r="GJ176" s="228"/>
      <c r="GK176" s="228"/>
      <c r="GL176" s="228"/>
      <c r="GM176" s="228"/>
      <c r="GN176" s="228"/>
      <c r="GO176" s="228"/>
      <c r="GP176" s="228"/>
      <c r="GQ176" s="228"/>
      <c r="GR176" s="228"/>
      <c r="GS176" s="228"/>
      <c r="GT176" s="228"/>
      <c r="GU176" s="228"/>
      <c r="GV176" s="228"/>
      <c r="GW176" s="228"/>
      <c r="GX176" s="228"/>
      <c r="GY176" s="228"/>
      <c r="GZ176" s="228"/>
      <c r="HA176" s="228"/>
      <c r="HB176" s="228"/>
      <c r="HC176" s="228"/>
      <c r="HD176" s="228"/>
      <c r="HE176" s="228"/>
      <c r="HF176" s="228"/>
      <c r="HG176" s="228"/>
      <c r="HH176" s="228"/>
      <c r="HI176" s="228"/>
      <c r="HJ176" s="228"/>
      <c r="HK176" s="228"/>
      <c r="HL176" s="228"/>
      <c r="HM176" s="228"/>
      <c r="HN176" s="228"/>
      <c r="HO176" s="228"/>
      <c r="HP176" s="228"/>
      <c r="HQ176" s="228"/>
      <c r="HR176" s="228"/>
    </row>
    <row r="177" spans="1:226" ht="12.75">
      <c r="A177" s="164">
        <v>34</v>
      </c>
      <c r="B177" s="267" t="s">
        <v>39</v>
      </c>
      <c r="C177" s="127" t="s">
        <v>139</v>
      </c>
      <c r="D177" s="246">
        <v>0.0008639120370370371</v>
      </c>
      <c r="E177" s="166"/>
      <c r="F177" s="166">
        <v>10</v>
      </c>
      <c r="G177" s="166"/>
      <c r="H177" s="166"/>
      <c r="I177" s="166"/>
      <c r="J177" s="166"/>
      <c r="K177" s="479"/>
      <c r="L177" s="479">
        <v>2</v>
      </c>
      <c r="M177" s="508">
        <f t="shared" si="11"/>
        <v>56</v>
      </c>
      <c r="N177" s="228">
        <v>0.000995300925925926</v>
      </c>
      <c r="O177" s="228">
        <v>0.0009375347222222223</v>
      </c>
      <c r="P177" s="228">
        <v>0.0009031597222222223</v>
      </c>
      <c r="Q177" s="228">
        <v>0.0008965277777777778</v>
      </c>
      <c r="R177" s="228">
        <v>0.0008796180555555557</v>
      </c>
      <c r="S177" s="228">
        <v>0.0008799537037037036</v>
      </c>
      <c r="T177" s="228">
        <v>0.0008999537037037037</v>
      </c>
      <c r="U177" s="228">
        <v>0.0009253587962962964</v>
      </c>
      <c r="V177" s="228">
        <v>0.0009085648148148148</v>
      </c>
      <c r="W177" s="228">
        <v>0.0009117824074074073</v>
      </c>
      <c r="X177" s="228">
        <v>0.0010285185185185187</v>
      </c>
      <c r="Y177" s="228">
        <v>0.0008760879629629631</v>
      </c>
      <c r="Z177" s="228">
        <v>0.0008646064814814814</v>
      </c>
      <c r="AA177" s="228">
        <v>0.0008659722222222221</v>
      </c>
      <c r="AB177" s="228">
        <v>0.0008715046296296297</v>
      </c>
      <c r="AC177" s="228">
        <v>0.000883287037037037</v>
      </c>
      <c r="AD177" s="228">
        <v>0.0008770949074074075</v>
      </c>
      <c r="AE177" s="228">
        <v>0.0008688541666666666</v>
      </c>
      <c r="AF177" s="228">
        <v>0.0008662962962962963</v>
      </c>
      <c r="AG177" s="228">
        <v>0.0008784606481481482</v>
      </c>
      <c r="AH177" s="228">
        <v>0.0008712037037037036</v>
      </c>
      <c r="AI177" s="228">
        <v>0.0010899884259259259</v>
      </c>
      <c r="AJ177" s="228">
        <v>0.0008840162037037037</v>
      </c>
      <c r="AK177" s="228">
        <v>0.0008801504629629629</v>
      </c>
      <c r="AL177" s="228">
        <v>0.0008650231481481482</v>
      </c>
      <c r="AM177" s="228">
        <v>0.0008716203703703703</v>
      </c>
      <c r="AN177" s="228">
        <v>0.0008755902777777778</v>
      </c>
      <c r="AO177" s="228">
        <v>0.0008781828703703704</v>
      </c>
      <c r="AP177" s="228">
        <v>0.0008711111111111111</v>
      </c>
      <c r="AQ177" s="228">
        <v>0.0008853703703703702</v>
      </c>
      <c r="AR177" s="228">
        <v>0.0010549421296296296</v>
      </c>
      <c r="AS177" s="228">
        <v>0.0009865856481481481</v>
      </c>
      <c r="AT177" s="228">
        <v>0.0009043981481481481</v>
      </c>
      <c r="AU177" s="228">
        <v>0.0008730092592592592</v>
      </c>
      <c r="AV177" s="228">
        <v>0.0008639120370370371</v>
      </c>
      <c r="AW177" s="228">
        <v>0.0008685185185185185</v>
      </c>
      <c r="AX177" s="228">
        <v>0.0008788773148148149</v>
      </c>
      <c r="AY177" s="228">
        <v>0.0008714814814814814</v>
      </c>
      <c r="AZ177" s="228">
        <v>0.000877349537037037</v>
      </c>
      <c r="BA177" s="228">
        <v>0.0008709837962962963</v>
      </c>
      <c r="BB177" s="228">
        <v>0.0008781828703703704</v>
      </c>
      <c r="BC177" s="228">
        <v>0.0010202893518518519</v>
      </c>
      <c r="BD177" s="228">
        <v>0.0009508101851851852</v>
      </c>
      <c r="BE177" s="228">
        <v>0.0008885648148148147</v>
      </c>
      <c r="BF177" s="228">
        <v>0.0008982060185185186</v>
      </c>
      <c r="BG177" s="228">
        <v>0.0008932523148148149</v>
      </c>
      <c r="BH177" s="228" t="s">
        <v>191</v>
      </c>
      <c r="BI177" s="228">
        <v>0.0009471643518518518</v>
      </c>
      <c r="BJ177" s="228">
        <v>0.000885613425925926</v>
      </c>
      <c r="BK177" s="228">
        <v>0.0008730324074074073</v>
      </c>
      <c r="BL177" s="228">
        <v>0.0008821180555555554</v>
      </c>
      <c r="BM177" s="228">
        <v>0.0008840277777777777</v>
      </c>
      <c r="BN177" s="228">
        <v>0.0008710532407407408</v>
      </c>
      <c r="BO177" s="228">
        <v>0.0009399305555555555</v>
      </c>
      <c r="BP177" s="228">
        <v>0.0008886689814814815</v>
      </c>
      <c r="BQ177" s="228">
        <v>0.0008690624999999999</v>
      </c>
      <c r="BR177" s="228">
        <v>0.0008731712962962964</v>
      </c>
      <c r="BS177" s="228"/>
      <c r="BT177" s="228"/>
      <c r="BU177" s="228"/>
      <c r="BV177" s="253"/>
      <c r="BW177" s="253"/>
      <c r="BX177" s="253"/>
      <c r="BY177" s="253"/>
      <c r="BZ177" s="253"/>
      <c r="CA177" s="253"/>
      <c r="CB177" s="253"/>
      <c r="CC177" s="253"/>
      <c r="CD177" s="253"/>
      <c r="CE177" s="253"/>
      <c r="CF177" s="253"/>
      <c r="CG177" s="253"/>
      <c r="CH177" s="253"/>
      <c r="CI177" s="253"/>
      <c r="CJ177" s="253"/>
      <c r="CK177" s="253"/>
      <c r="CL177" s="253"/>
      <c r="CM177" s="253"/>
      <c r="CN177" s="253"/>
      <c r="CO177" s="253"/>
      <c r="CP177" s="253"/>
      <c r="CQ177" s="253"/>
      <c r="CR177" s="253"/>
      <c r="CS177" s="253"/>
      <c r="CT177" s="253"/>
      <c r="CU177" s="253"/>
      <c r="CV177" s="253"/>
      <c r="CW177" s="253"/>
      <c r="CX177" s="253"/>
      <c r="CY177" s="253"/>
      <c r="CZ177" s="253"/>
      <c r="DA177" s="253"/>
      <c r="DB177" s="253"/>
      <c r="DC177" s="253"/>
      <c r="DD177" s="253"/>
      <c r="DE177" s="253"/>
      <c r="DF177" s="253"/>
      <c r="DG177" s="253"/>
      <c r="DH177" s="253"/>
      <c r="DI177" s="253"/>
      <c r="DJ177" s="253"/>
      <c r="DK177" s="253"/>
      <c r="DL177" s="253"/>
      <c r="DM177" s="253"/>
      <c r="DN177" s="253"/>
      <c r="DO177" s="253"/>
      <c r="DP177" s="253"/>
      <c r="DQ177" s="253"/>
      <c r="DR177" s="253"/>
      <c r="DS177" s="253"/>
      <c r="DT177" s="253"/>
      <c r="DU177" s="253"/>
      <c r="DV177" s="253"/>
      <c r="DW177" s="253"/>
      <c r="DX177" s="253"/>
      <c r="DY177" s="253"/>
      <c r="DZ177" s="253"/>
      <c r="EA177" s="253"/>
      <c r="EB177" s="253"/>
      <c r="EC177" s="253"/>
      <c r="ED177" s="253"/>
      <c r="EE177" s="253"/>
      <c r="EF177" s="253"/>
      <c r="EG177" s="253"/>
      <c r="EH177" s="253"/>
      <c r="EI177" s="253"/>
      <c r="EJ177" s="253"/>
      <c r="EK177" s="253"/>
      <c r="EL177" s="253"/>
      <c r="EM177" s="253"/>
      <c r="EN177" s="253"/>
      <c r="EO177" s="253"/>
      <c r="EP177" s="253"/>
      <c r="EQ177" s="253"/>
      <c r="ER177" s="253"/>
      <c r="ES177" s="253"/>
      <c r="ET177" s="253"/>
      <c r="EU177" s="253"/>
      <c r="EV177" s="253"/>
      <c r="EW177" s="253"/>
      <c r="EX177" s="253"/>
      <c r="EY177" s="253"/>
      <c r="EZ177" s="253"/>
      <c r="FA177" s="253"/>
      <c r="FB177" s="253"/>
      <c r="FC177" s="253"/>
      <c r="FD177" s="253"/>
      <c r="FE177" s="253"/>
      <c r="FF177" s="253"/>
      <c r="FG177" s="253"/>
      <c r="FH177" s="253"/>
      <c r="FI177" s="253"/>
      <c r="FJ177" s="253"/>
      <c r="FK177" s="253"/>
      <c r="FL177" s="253"/>
      <c r="FM177" s="253"/>
      <c r="FN177" s="253"/>
      <c r="FO177" s="253"/>
      <c r="FP177" s="253"/>
      <c r="FQ177" s="253"/>
      <c r="FR177" s="253"/>
      <c r="FS177" s="253"/>
      <c r="FT177" s="253"/>
      <c r="FU177" s="253"/>
      <c r="FV177" s="253"/>
      <c r="FW177" s="253"/>
      <c r="FX177" s="228"/>
      <c r="FY177" s="228"/>
      <c r="FZ177" s="228"/>
      <c r="GA177" s="228"/>
      <c r="GB177" s="228"/>
      <c r="GC177" s="228"/>
      <c r="GD177" s="228"/>
      <c r="GE177" s="228"/>
      <c r="GF177" s="228"/>
      <c r="GG177" s="228"/>
      <c r="GH177" s="228"/>
      <c r="GI177" s="228"/>
      <c r="GJ177" s="228"/>
      <c r="GK177" s="228"/>
      <c r="GL177" s="228"/>
      <c r="GM177" s="228"/>
      <c r="GN177" s="228"/>
      <c r="GO177" s="228"/>
      <c r="GP177" s="228"/>
      <c r="GQ177" s="228"/>
      <c r="GR177" s="228"/>
      <c r="GS177" s="228"/>
      <c r="GT177" s="228"/>
      <c r="GU177" s="228"/>
      <c r="GV177" s="228"/>
      <c r="GW177" s="228"/>
      <c r="GX177" s="228"/>
      <c r="GY177" s="228"/>
      <c r="GZ177" s="228"/>
      <c r="HA177" s="228"/>
      <c r="HB177" s="228"/>
      <c r="HC177" s="228"/>
      <c r="HD177" s="228"/>
      <c r="HE177" s="228"/>
      <c r="HF177" s="228"/>
      <c r="HG177" s="228"/>
      <c r="HH177" s="228"/>
      <c r="HI177" s="228"/>
      <c r="HJ177" s="228"/>
      <c r="HK177" s="228"/>
      <c r="HL177" s="228"/>
      <c r="HM177" s="228"/>
      <c r="HN177" s="228"/>
      <c r="HO177" s="228"/>
      <c r="HP177" s="228"/>
      <c r="HQ177" s="228"/>
      <c r="HR177" s="228"/>
    </row>
    <row r="178" spans="1:226" ht="12.75">
      <c r="A178" s="172">
        <v>7</v>
      </c>
      <c r="B178" s="268" t="s">
        <v>44</v>
      </c>
      <c r="C178" s="190" t="s">
        <v>12</v>
      </c>
      <c r="D178" s="247">
        <v>0.0008643402777777778</v>
      </c>
      <c r="E178" s="174"/>
      <c r="F178" s="174"/>
      <c r="G178" s="174"/>
      <c r="H178" s="174"/>
      <c r="I178" s="174">
        <v>10</v>
      </c>
      <c r="J178" s="174"/>
      <c r="K178" s="480"/>
      <c r="L178" s="480">
        <v>10</v>
      </c>
      <c r="M178" s="508">
        <f t="shared" si="11"/>
        <v>44</v>
      </c>
      <c r="N178" s="228">
        <v>0.0008892824074074073</v>
      </c>
      <c r="O178" s="228">
        <v>0.0008874074074074075</v>
      </c>
      <c r="P178" s="228">
        <v>0.0008662037037037038</v>
      </c>
      <c r="Q178" s="228">
        <v>0.000883136574074074</v>
      </c>
      <c r="R178" s="228">
        <v>0.0008721180555555556</v>
      </c>
      <c r="S178" s="228">
        <v>0.0008734490740740741</v>
      </c>
      <c r="T178" s="228">
        <v>0.0008682060185185186</v>
      </c>
      <c r="U178" s="228">
        <v>0.0008816898148148149</v>
      </c>
      <c r="V178" s="228">
        <v>0.0008690162037037038</v>
      </c>
      <c r="W178" s="228">
        <v>0.0008643402777777778</v>
      </c>
      <c r="X178" s="228">
        <v>0.0008772106481481481</v>
      </c>
      <c r="Y178" s="228">
        <v>0.0009255787037037036</v>
      </c>
      <c r="Z178" s="228">
        <v>0.0008704398148148149</v>
      </c>
      <c r="AA178" s="228">
        <v>0.0008678472222222222</v>
      </c>
      <c r="AB178" s="228">
        <v>0.0008699189814814815</v>
      </c>
      <c r="AC178" s="228">
        <v>0.0008689583333333335</v>
      </c>
      <c r="AD178" s="228">
        <v>0.0008878935185185184</v>
      </c>
      <c r="AE178" s="228">
        <v>0.0008856597222222221</v>
      </c>
      <c r="AF178" s="228">
        <v>0.0008735532407407407</v>
      </c>
      <c r="AG178" s="228">
        <v>0.0008793402777777776</v>
      </c>
      <c r="AH178" s="228">
        <v>0.0008714930555555556</v>
      </c>
      <c r="AI178" s="228">
        <v>0.0008766319444444445</v>
      </c>
      <c r="AJ178" s="228">
        <v>0.0009040162037037036</v>
      </c>
      <c r="AK178" s="228">
        <v>0.000878425925925926</v>
      </c>
      <c r="AL178" s="228">
        <v>0.0008727777777777778</v>
      </c>
      <c r="AM178" s="228">
        <v>0.0008767245370370371</v>
      </c>
      <c r="AN178" s="228">
        <v>0.0008671527777777778</v>
      </c>
      <c r="AO178" s="228">
        <v>0.0008708101851851853</v>
      </c>
      <c r="AP178" s="228">
        <v>0.0008743402777777778</v>
      </c>
      <c r="AQ178" s="228">
        <v>0.0008701967592592593</v>
      </c>
      <c r="AR178" s="228">
        <v>0.0008716319444444444</v>
      </c>
      <c r="AS178" s="228">
        <v>0.0008778356481481481</v>
      </c>
      <c r="AT178" s="228">
        <v>0.0008721296296296297</v>
      </c>
      <c r="AU178" s="228">
        <v>0.0009136226851851852</v>
      </c>
      <c r="AV178" s="228">
        <v>0.0008752662037037037</v>
      </c>
      <c r="AW178" s="228">
        <v>0.0008807175925925926</v>
      </c>
      <c r="AX178" s="228">
        <v>0.0008768402777777777</v>
      </c>
      <c r="AY178" s="228">
        <v>0.0008676851851851852</v>
      </c>
      <c r="AZ178" s="228">
        <v>0.000880798611111111</v>
      </c>
      <c r="BA178" s="228">
        <v>0.0008739814814814815</v>
      </c>
      <c r="BB178" s="228">
        <v>0.0008813078703703704</v>
      </c>
      <c r="BC178" s="228">
        <v>0.0008867939814814815</v>
      </c>
      <c r="BD178" s="228">
        <v>0.0008768749999999999</v>
      </c>
      <c r="BE178" s="228">
        <v>0.0008710995370370371</v>
      </c>
      <c r="BF178" s="228"/>
      <c r="BG178" s="228"/>
      <c r="BH178" s="228"/>
      <c r="BI178" s="228"/>
      <c r="BJ178" s="228"/>
      <c r="BK178" s="228"/>
      <c r="BL178" s="228"/>
      <c r="BM178" s="228"/>
      <c r="BN178" s="228"/>
      <c r="BO178" s="228"/>
      <c r="BP178" s="228"/>
      <c r="BQ178" s="228"/>
      <c r="BR178" s="228"/>
      <c r="BS178" s="228"/>
      <c r="BT178" s="228"/>
      <c r="BU178" s="228"/>
      <c r="BV178" s="253"/>
      <c r="BW178" s="253"/>
      <c r="BX178" s="253"/>
      <c r="BY178" s="253"/>
      <c r="BZ178" s="253"/>
      <c r="CA178" s="253"/>
      <c r="CB178" s="253"/>
      <c r="CC178" s="253"/>
      <c r="CD178" s="253"/>
      <c r="CE178" s="253"/>
      <c r="CF178" s="253"/>
      <c r="CG178" s="253"/>
      <c r="CH178" s="253"/>
      <c r="CI178" s="253"/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3"/>
      <c r="CU178" s="253"/>
      <c r="CV178" s="253"/>
      <c r="CW178" s="253"/>
      <c r="CX178" s="253"/>
      <c r="CY178" s="253"/>
      <c r="CZ178" s="253"/>
      <c r="DA178" s="253"/>
      <c r="DB178" s="253"/>
      <c r="DC178" s="253"/>
      <c r="DD178" s="253"/>
      <c r="DE178" s="253"/>
      <c r="DF178" s="253"/>
      <c r="DG178" s="253"/>
      <c r="DH178" s="253"/>
      <c r="DI178" s="253"/>
      <c r="DJ178" s="253"/>
      <c r="DK178" s="253"/>
      <c r="DL178" s="253"/>
      <c r="DM178" s="253"/>
      <c r="DN178" s="253"/>
      <c r="DO178" s="253"/>
      <c r="DP178" s="253"/>
      <c r="DQ178" s="253"/>
      <c r="DR178" s="253"/>
      <c r="DS178" s="253"/>
      <c r="DT178" s="253"/>
      <c r="DU178" s="253"/>
      <c r="DV178" s="253"/>
      <c r="DW178" s="253"/>
      <c r="DX178" s="253"/>
      <c r="DY178" s="253"/>
      <c r="DZ178" s="253"/>
      <c r="EA178" s="253"/>
      <c r="EB178" s="253"/>
      <c r="EC178" s="253"/>
      <c r="ED178" s="253"/>
      <c r="EE178" s="253"/>
      <c r="EF178" s="253"/>
      <c r="EG178" s="253"/>
      <c r="EH178" s="253"/>
      <c r="EI178" s="253"/>
      <c r="EJ178" s="253"/>
      <c r="EK178" s="253"/>
      <c r="EL178" s="253"/>
      <c r="EM178" s="253"/>
      <c r="EN178" s="253"/>
      <c r="EO178" s="253"/>
      <c r="EP178" s="253"/>
      <c r="EQ178" s="253"/>
      <c r="ER178" s="253"/>
      <c r="ES178" s="253"/>
      <c r="ET178" s="253"/>
      <c r="EU178" s="253"/>
      <c r="EV178" s="253"/>
      <c r="EW178" s="253"/>
      <c r="EX178" s="253"/>
      <c r="EY178" s="253"/>
      <c r="EZ178" s="253"/>
      <c r="FA178" s="253"/>
      <c r="FB178" s="253"/>
      <c r="FC178" s="253"/>
      <c r="FD178" s="253"/>
      <c r="FE178" s="253"/>
      <c r="FF178" s="253"/>
      <c r="FG178" s="253"/>
      <c r="FH178" s="253"/>
      <c r="FI178" s="253"/>
      <c r="FJ178" s="253"/>
      <c r="FK178" s="253"/>
      <c r="FL178" s="253"/>
      <c r="FM178" s="253"/>
      <c r="FN178" s="253"/>
      <c r="FO178" s="253"/>
      <c r="FP178" s="253"/>
      <c r="FQ178" s="253"/>
      <c r="FR178" s="253"/>
      <c r="FS178" s="253"/>
      <c r="FT178" s="253"/>
      <c r="FU178" s="253"/>
      <c r="FV178" s="253"/>
      <c r="FW178" s="253"/>
      <c r="FX178" s="228"/>
      <c r="FY178" s="228"/>
      <c r="FZ178" s="228"/>
      <c r="GA178" s="228"/>
      <c r="GB178" s="228"/>
      <c r="GC178" s="228"/>
      <c r="GD178" s="228"/>
      <c r="GE178" s="228"/>
      <c r="GF178" s="228"/>
      <c r="GG178" s="228"/>
      <c r="GH178" s="228"/>
      <c r="GI178" s="228"/>
      <c r="GJ178" s="228"/>
      <c r="GK178" s="228"/>
      <c r="GL178" s="228"/>
      <c r="GM178" s="228"/>
      <c r="GN178" s="228"/>
      <c r="GO178" s="228"/>
      <c r="GP178" s="228"/>
      <c r="GQ178" s="228"/>
      <c r="GR178" s="228"/>
      <c r="GS178" s="228"/>
      <c r="GT178" s="228"/>
      <c r="GU178" s="228"/>
      <c r="GV178" s="228"/>
      <c r="GW178" s="228"/>
      <c r="GX178" s="228"/>
      <c r="GY178" s="228"/>
      <c r="GZ178" s="228"/>
      <c r="HA178" s="228"/>
      <c r="HB178" s="228"/>
      <c r="HC178" s="228"/>
      <c r="HD178" s="228"/>
      <c r="HE178" s="228"/>
      <c r="HF178" s="228"/>
      <c r="HG178" s="228"/>
      <c r="HH178" s="228"/>
      <c r="HI178" s="228"/>
      <c r="HJ178" s="228"/>
      <c r="HK178" s="228"/>
      <c r="HL178" s="228"/>
      <c r="HM178" s="228"/>
      <c r="HN178" s="228"/>
      <c r="HO178" s="228"/>
      <c r="HP178" s="228"/>
      <c r="HQ178" s="228"/>
      <c r="HR178" s="228"/>
    </row>
    <row r="179" spans="1:226" ht="12.75">
      <c r="A179" s="168">
        <v>57</v>
      </c>
      <c r="B179" s="269" t="s">
        <v>116</v>
      </c>
      <c r="C179" s="146" t="s">
        <v>190</v>
      </c>
      <c r="D179" s="248">
        <v>0.0008731018518518519</v>
      </c>
      <c r="E179" s="170"/>
      <c r="F179" s="170"/>
      <c r="G179" s="170"/>
      <c r="H179" s="170">
        <v>10</v>
      </c>
      <c r="I179" s="170"/>
      <c r="J179" s="170"/>
      <c r="K179" s="481"/>
      <c r="L179" s="481">
        <v>10</v>
      </c>
      <c r="M179" s="508">
        <f t="shared" si="11"/>
        <v>51</v>
      </c>
      <c r="N179" s="228">
        <v>0.0009424537037037037</v>
      </c>
      <c r="O179" s="228">
        <v>0.0008960416666666666</v>
      </c>
      <c r="P179" s="228">
        <v>0.0008870023148148149</v>
      </c>
      <c r="Q179" s="228">
        <v>0.0008835185185185186</v>
      </c>
      <c r="R179" s="228">
        <v>0.0008820601851851853</v>
      </c>
      <c r="S179" s="228">
        <v>0.0008731018518518519</v>
      </c>
      <c r="T179" s="228">
        <v>0.0008852777777777778</v>
      </c>
      <c r="U179" s="228">
        <v>0.0008789930555555555</v>
      </c>
      <c r="V179" s="228">
        <v>0.0008839351851851851</v>
      </c>
      <c r="W179" s="228">
        <v>0.0008768749999999999</v>
      </c>
      <c r="X179" s="228">
        <v>0.0008812037037037036</v>
      </c>
      <c r="Y179" s="228">
        <v>0.0009390972222222222</v>
      </c>
      <c r="Z179" s="228">
        <v>0.0009047453703703703</v>
      </c>
      <c r="AA179" s="228">
        <v>0.0008877083333333333</v>
      </c>
      <c r="AB179" s="228">
        <v>0.0008855439814814815</v>
      </c>
      <c r="AC179" s="228">
        <v>0.0008835879629629629</v>
      </c>
      <c r="AD179" s="228">
        <v>0.0008887847222222222</v>
      </c>
      <c r="AE179" s="228">
        <v>0.0008818518518518519</v>
      </c>
      <c r="AF179" s="228">
        <v>0.0009348958333333333</v>
      </c>
      <c r="AG179" s="228">
        <v>0.0008824305555555556</v>
      </c>
      <c r="AH179" s="228">
        <v>0.0008930092592592593</v>
      </c>
      <c r="AI179" s="228">
        <v>0.0009436921296296295</v>
      </c>
      <c r="AJ179" s="228">
        <v>0.0009109606481481482</v>
      </c>
      <c r="AK179" s="228">
        <v>0.0008917476851851852</v>
      </c>
      <c r="AL179" s="228">
        <v>0.0008803240740740742</v>
      </c>
      <c r="AM179" s="228">
        <v>0.000887337962962963</v>
      </c>
      <c r="AN179" s="228">
        <v>0.0008891319444444446</v>
      </c>
      <c r="AO179" s="228">
        <v>0.0008824537037037038</v>
      </c>
      <c r="AP179" s="228">
        <v>0.0009033564814814814</v>
      </c>
      <c r="AQ179" s="228">
        <v>0.0008833680555555556</v>
      </c>
      <c r="AR179" s="228">
        <v>0.0011511342592592593</v>
      </c>
      <c r="AS179" s="228">
        <v>0.0009309837962962962</v>
      </c>
      <c r="AT179" s="228">
        <v>0.0008858680555555555</v>
      </c>
      <c r="AU179" s="228">
        <v>0.0008842708333333333</v>
      </c>
      <c r="AV179" s="228">
        <v>0.0008815625</v>
      </c>
      <c r="AW179" s="228">
        <v>0.0008881365740740741</v>
      </c>
      <c r="AX179" s="228">
        <v>0.000885324074074074</v>
      </c>
      <c r="AY179" s="228">
        <v>0.0008848148148148148</v>
      </c>
      <c r="AZ179" s="228">
        <v>0.0008885763888888888</v>
      </c>
      <c r="BA179" s="228">
        <v>0.0008840856481481482</v>
      </c>
      <c r="BB179" s="228">
        <v>0.0008792361111111111</v>
      </c>
      <c r="BC179" s="228">
        <v>0.0009188310185185186</v>
      </c>
      <c r="BD179" s="228">
        <v>0.000891099537037037</v>
      </c>
      <c r="BE179" s="228">
        <v>0.0009066666666666667</v>
      </c>
      <c r="BF179" s="228">
        <v>0.0008938425925925925</v>
      </c>
      <c r="BG179" s="228">
        <v>0.0008836458333333334</v>
      </c>
      <c r="BH179" s="228">
        <v>0.0008793171296296296</v>
      </c>
      <c r="BI179" s="228">
        <v>0.0008979976851851853</v>
      </c>
      <c r="BJ179" s="228">
        <v>0.0008799421296296297</v>
      </c>
      <c r="BK179" s="228">
        <v>0.0009001388888888888</v>
      </c>
      <c r="BL179" s="228">
        <v>0.0008738888888888889</v>
      </c>
      <c r="BM179" s="228"/>
      <c r="BN179" s="228"/>
      <c r="BO179" s="228"/>
      <c r="BP179" s="228"/>
      <c r="BQ179" s="228"/>
      <c r="BR179" s="228"/>
      <c r="BS179" s="228"/>
      <c r="BT179" s="228"/>
      <c r="BU179" s="228"/>
      <c r="BV179" s="253"/>
      <c r="BW179" s="253"/>
      <c r="BX179" s="253"/>
      <c r="BY179" s="253"/>
      <c r="BZ179" s="253"/>
      <c r="CA179" s="253"/>
      <c r="CB179" s="253"/>
      <c r="CC179" s="253"/>
      <c r="CD179" s="253"/>
      <c r="CE179" s="253"/>
      <c r="CF179" s="253"/>
      <c r="CG179" s="253"/>
      <c r="CH179" s="253"/>
      <c r="CI179" s="253"/>
      <c r="CJ179" s="253"/>
      <c r="CK179" s="253"/>
      <c r="CL179" s="253"/>
      <c r="CM179" s="253"/>
      <c r="CN179" s="253"/>
      <c r="CO179" s="253"/>
      <c r="CP179" s="253"/>
      <c r="CQ179" s="253"/>
      <c r="CR179" s="253"/>
      <c r="CS179" s="253"/>
      <c r="CT179" s="253"/>
      <c r="CU179" s="253"/>
      <c r="CV179" s="253"/>
      <c r="CW179" s="253"/>
      <c r="CX179" s="253"/>
      <c r="CY179" s="253"/>
      <c r="CZ179" s="253"/>
      <c r="DA179" s="253"/>
      <c r="DB179" s="253"/>
      <c r="DC179" s="253"/>
      <c r="DD179" s="253"/>
      <c r="DE179" s="253"/>
      <c r="DF179" s="253"/>
      <c r="DG179" s="253"/>
      <c r="DH179" s="253"/>
      <c r="DI179" s="253"/>
      <c r="DJ179" s="253"/>
      <c r="DK179" s="253"/>
      <c r="DL179" s="253"/>
      <c r="DM179" s="253"/>
      <c r="DN179" s="253"/>
      <c r="DO179" s="253"/>
      <c r="DP179" s="253"/>
      <c r="DQ179" s="253"/>
      <c r="DR179" s="253"/>
      <c r="DS179" s="253"/>
      <c r="DT179" s="253"/>
      <c r="DU179" s="253"/>
      <c r="DV179" s="253"/>
      <c r="DW179" s="253"/>
      <c r="DX179" s="253"/>
      <c r="DY179" s="253"/>
      <c r="DZ179" s="253"/>
      <c r="EA179" s="253"/>
      <c r="EB179" s="253"/>
      <c r="EC179" s="253"/>
      <c r="ED179" s="253"/>
      <c r="EE179" s="253"/>
      <c r="EF179" s="253"/>
      <c r="EG179" s="253"/>
      <c r="EH179" s="253"/>
      <c r="EI179" s="253"/>
      <c r="EJ179" s="253"/>
      <c r="EK179" s="253"/>
      <c r="EL179" s="253"/>
      <c r="EM179" s="253"/>
      <c r="EN179" s="253"/>
      <c r="EO179" s="253"/>
      <c r="EP179" s="253"/>
      <c r="EQ179" s="253"/>
      <c r="ER179" s="253"/>
      <c r="ES179" s="253"/>
      <c r="ET179" s="253"/>
      <c r="EU179" s="253"/>
      <c r="EV179" s="253"/>
      <c r="EW179" s="253"/>
      <c r="EX179" s="253"/>
      <c r="EY179" s="253"/>
      <c r="EZ179" s="253"/>
      <c r="FA179" s="253"/>
      <c r="FB179" s="253"/>
      <c r="FC179" s="253"/>
      <c r="FD179" s="253"/>
      <c r="FE179" s="253"/>
      <c r="FF179" s="253"/>
      <c r="FG179" s="253"/>
      <c r="FH179" s="253"/>
      <c r="FI179" s="253"/>
      <c r="FJ179" s="253"/>
      <c r="FK179" s="253"/>
      <c r="FL179" s="253"/>
      <c r="FM179" s="253"/>
      <c r="FN179" s="253"/>
      <c r="FO179" s="253"/>
      <c r="FP179" s="253"/>
      <c r="FQ179" s="253"/>
      <c r="FR179" s="253"/>
      <c r="FS179" s="253"/>
      <c r="FT179" s="253"/>
      <c r="FU179" s="253"/>
      <c r="FV179" s="253"/>
      <c r="FW179" s="253"/>
      <c r="FX179" s="228"/>
      <c r="FY179" s="228"/>
      <c r="FZ179" s="228"/>
      <c r="GA179" s="228"/>
      <c r="GB179" s="228"/>
      <c r="GC179" s="228"/>
      <c r="GD179" s="228"/>
      <c r="GE179" s="228"/>
      <c r="GF179" s="228"/>
      <c r="GG179" s="228"/>
      <c r="GH179" s="228"/>
      <c r="GI179" s="228"/>
      <c r="GJ179" s="228"/>
      <c r="GK179" s="228"/>
      <c r="GL179" s="228"/>
      <c r="GM179" s="228"/>
      <c r="GN179" s="228"/>
      <c r="GO179" s="228"/>
      <c r="GP179" s="228"/>
      <c r="GQ179" s="228"/>
      <c r="GR179" s="228"/>
      <c r="GS179" s="228"/>
      <c r="GT179" s="228"/>
      <c r="GU179" s="228"/>
      <c r="GV179" s="228"/>
      <c r="GW179" s="228"/>
      <c r="GX179" s="228"/>
      <c r="GY179" s="228"/>
      <c r="GZ179" s="228"/>
      <c r="HA179" s="228"/>
      <c r="HB179" s="228"/>
      <c r="HC179" s="228"/>
      <c r="HD179" s="228"/>
      <c r="HE179" s="228"/>
      <c r="HF179" s="228"/>
      <c r="HG179" s="228"/>
      <c r="HH179" s="228"/>
      <c r="HI179" s="228"/>
      <c r="HJ179" s="228"/>
      <c r="HK179" s="228"/>
      <c r="HL179" s="228"/>
      <c r="HM179" s="228"/>
      <c r="HN179" s="228"/>
      <c r="HO179" s="228"/>
      <c r="HP179" s="228"/>
      <c r="HQ179" s="228"/>
      <c r="HR179" s="228"/>
    </row>
    <row r="180" spans="1:226" ht="12.75">
      <c r="A180" s="160">
        <v>126</v>
      </c>
      <c r="B180" s="266" t="s">
        <v>181</v>
      </c>
      <c r="C180" s="128" t="s">
        <v>29</v>
      </c>
      <c r="D180" s="245">
        <v>0.0008755208333333333</v>
      </c>
      <c r="E180" s="162"/>
      <c r="F180" s="162"/>
      <c r="G180" s="162">
        <v>2</v>
      </c>
      <c r="H180" s="162"/>
      <c r="I180" s="162"/>
      <c r="J180" s="162"/>
      <c r="K180" s="478"/>
      <c r="L180" s="478">
        <v>2</v>
      </c>
      <c r="M180" s="508">
        <f t="shared" si="11"/>
        <v>33</v>
      </c>
      <c r="N180" s="228">
        <v>0.0009605208333333333</v>
      </c>
      <c r="O180" s="228">
        <v>0.0009241666666666666</v>
      </c>
      <c r="P180" s="228">
        <v>0.004489571759259259</v>
      </c>
      <c r="Q180" s="228">
        <v>0.0009203009259259259</v>
      </c>
      <c r="R180" s="228">
        <v>0.0008825578703703704</v>
      </c>
      <c r="S180" s="228">
        <v>0.0008773263888888889</v>
      </c>
      <c r="T180" s="228">
        <v>0.0009058449074074073</v>
      </c>
      <c r="U180" s="228">
        <v>0.0008817361111111112</v>
      </c>
      <c r="V180" s="228">
        <v>0.0008799537037037036</v>
      </c>
      <c r="W180" s="228">
        <v>0.000967974537037037</v>
      </c>
      <c r="X180" s="228">
        <v>0.0008966782407407407</v>
      </c>
      <c r="Y180" s="228">
        <v>0.0009011342592592594</v>
      </c>
      <c r="Z180" s="228">
        <v>0.0009082638888888889</v>
      </c>
      <c r="AA180" s="228">
        <v>0.0009081944444444445</v>
      </c>
      <c r="AB180" s="228">
        <v>0.0008918518518518519</v>
      </c>
      <c r="AC180" s="228">
        <v>0.000948599537037037</v>
      </c>
      <c r="AD180" s="228">
        <v>0.0008893055555555555</v>
      </c>
      <c r="AE180" s="228">
        <v>0.0009001041666666667</v>
      </c>
      <c r="AF180" s="228">
        <v>0.0008894675925925926</v>
      </c>
      <c r="AG180" s="228">
        <v>0.0010088194444444446</v>
      </c>
      <c r="AH180" s="228">
        <v>0.0008867476851851852</v>
      </c>
      <c r="AI180" s="228">
        <v>0.0008835532407407407</v>
      </c>
      <c r="AJ180" s="228">
        <v>0.0008787152777777777</v>
      </c>
      <c r="AK180" s="228">
        <v>0.0008997453703703705</v>
      </c>
      <c r="AL180" s="228">
        <v>0.0009084722222222223</v>
      </c>
      <c r="AM180" s="228">
        <v>0.000905324074074074</v>
      </c>
      <c r="AN180" s="228">
        <v>0.000937175925925926</v>
      </c>
      <c r="AO180" s="228">
        <v>0.0009494444444444445</v>
      </c>
      <c r="AP180" s="228">
        <v>0.0008755208333333333</v>
      </c>
      <c r="AQ180" s="228">
        <v>0.00097875</v>
      </c>
      <c r="AR180" s="228">
        <v>0.0008908680555555557</v>
      </c>
      <c r="AS180" s="228">
        <v>0.0008832523148148147</v>
      </c>
      <c r="AT180" s="228">
        <v>0.0008764351851851853</v>
      </c>
      <c r="AU180" s="228" t="s">
        <v>191</v>
      </c>
      <c r="AV180" s="228"/>
      <c r="AW180" s="228"/>
      <c r="AX180" s="228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28"/>
      <c r="BI180" s="228"/>
      <c r="BJ180" s="228"/>
      <c r="BK180" s="228"/>
      <c r="BL180" s="228"/>
      <c r="BM180" s="228"/>
      <c r="BN180" s="228"/>
      <c r="BO180" s="228"/>
      <c r="BP180" s="228"/>
      <c r="BQ180" s="228"/>
      <c r="BR180" s="228"/>
      <c r="BS180" s="228"/>
      <c r="BT180" s="228"/>
      <c r="BU180" s="228"/>
      <c r="BV180" s="253"/>
      <c r="BW180" s="253"/>
      <c r="BX180" s="253"/>
      <c r="BY180" s="253"/>
      <c r="BZ180" s="253"/>
      <c r="CA180" s="253"/>
      <c r="CB180" s="253"/>
      <c r="CC180" s="253"/>
      <c r="CD180" s="253"/>
      <c r="CE180" s="253"/>
      <c r="CF180" s="253"/>
      <c r="CG180" s="253"/>
      <c r="CH180" s="253"/>
      <c r="CI180" s="253"/>
      <c r="CJ180" s="253"/>
      <c r="CK180" s="253"/>
      <c r="CL180" s="253"/>
      <c r="CM180" s="253"/>
      <c r="CN180" s="253"/>
      <c r="CO180" s="253"/>
      <c r="CP180" s="253"/>
      <c r="CQ180" s="253"/>
      <c r="CR180" s="253"/>
      <c r="CS180" s="253"/>
      <c r="CT180" s="253"/>
      <c r="CU180" s="253"/>
      <c r="CV180" s="253"/>
      <c r="CW180" s="253"/>
      <c r="CX180" s="253"/>
      <c r="CY180" s="253"/>
      <c r="CZ180" s="253"/>
      <c r="DA180" s="253"/>
      <c r="DB180" s="253"/>
      <c r="DC180" s="253"/>
      <c r="DD180" s="253"/>
      <c r="DE180" s="253"/>
      <c r="DF180" s="253"/>
      <c r="DG180" s="253"/>
      <c r="DH180" s="253"/>
      <c r="DI180" s="253"/>
      <c r="DJ180" s="253"/>
      <c r="DK180" s="253"/>
      <c r="DL180" s="253"/>
      <c r="DM180" s="253"/>
      <c r="DN180" s="253"/>
      <c r="DO180" s="253"/>
      <c r="DP180" s="253"/>
      <c r="DQ180" s="253"/>
      <c r="DR180" s="253"/>
      <c r="DS180" s="253"/>
      <c r="DT180" s="253"/>
      <c r="DU180" s="253"/>
      <c r="DV180" s="253"/>
      <c r="DW180" s="253"/>
      <c r="DX180" s="253"/>
      <c r="DY180" s="253"/>
      <c r="DZ180" s="253"/>
      <c r="EA180" s="253"/>
      <c r="EB180" s="253"/>
      <c r="EC180" s="253"/>
      <c r="ED180" s="253"/>
      <c r="EE180" s="253"/>
      <c r="EF180" s="253"/>
      <c r="EG180" s="253"/>
      <c r="EH180" s="253"/>
      <c r="EI180" s="253"/>
      <c r="EJ180" s="253"/>
      <c r="EK180" s="253"/>
      <c r="EL180" s="253"/>
      <c r="EM180" s="253"/>
      <c r="EN180" s="253"/>
      <c r="EO180" s="253"/>
      <c r="EP180" s="253"/>
      <c r="EQ180" s="253"/>
      <c r="ER180" s="253"/>
      <c r="ES180" s="253"/>
      <c r="ET180" s="253"/>
      <c r="EU180" s="253"/>
      <c r="EV180" s="253"/>
      <c r="EW180" s="253"/>
      <c r="EX180" s="253"/>
      <c r="EY180" s="253"/>
      <c r="EZ180" s="253"/>
      <c r="FA180" s="253"/>
      <c r="FB180" s="253"/>
      <c r="FC180" s="253"/>
      <c r="FD180" s="253"/>
      <c r="FE180" s="253"/>
      <c r="FF180" s="253"/>
      <c r="FG180" s="253"/>
      <c r="FH180" s="253"/>
      <c r="FI180" s="253"/>
      <c r="FJ180" s="253"/>
      <c r="FK180" s="253"/>
      <c r="FL180" s="253"/>
      <c r="FM180" s="253"/>
      <c r="FN180" s="253"/>
      <c r="FO180" s="253"/>
      <c r="FP180" s="253"/>
      <c r="FQ180" s="253"/>
      <c r="FR180" s="253"/>
      <c r="FS180" s="253"/>
      <c r="FT180" s="253"/>
      <c r="FU180" s="253"/>
      <c r="FV180" s="253"/>
      <c r="FW180" s="253"/>
      <c r="FX180" s="228"/>
      <c r="FY180" s="228"/>
      <c r="FZ180" s="228"/>
      <c r="GA180" s="228"/>
      <c r="GB180" s="228"/>
      <c r="GC180" s="228"/>
      <c r="GD180" s="228"/>
      <c r="GE180" s="228"/>
      <c r="GF180" s="228"/>
      <c r="GG180" s="228"/>
      <c r="GH180" s="228"/>
      <c r="GI180" s="228"/>
      <c r="GJ180" s="228"/>
      <c r="GK180" s="228"/>
      <c r="GL180" s="228"/>
      <c r="GM180" s="228"/>
      <c r="GN180" s="228"/>
      <c r="GO180" s="228"/>
      <c r="GP180" s="228"/>
      <c r="GQ180" s="228"/>
      <c r="GR180" s="228"/>
      <c r="GS180" s="228"/>
      <c r="GT180" s="228"/>
      <c r="GU180" s="228"/>
      <c r="GV180" s="228"/>
      <c r="GW180" s="228"/>
      <c r="GX180" s="228"/>
      <c r="GY180" s="228"/>
      <c r="GZ180" s="228"/>
      <c r="HA180" s="228"/>
      <c r="HB180" s="228"/>
      <c r="HC180" s="228"/>
      <c r="HD180" s="228"/>
      <c r="HE180" s="228"/>
      <c r="HF180" s="228"/>
      <c r="HG180" s="228"/>
      <c r="HH180" s="228"/>
      <c r="HI180" s="228"/>
      <c r="HJ180" s="228"/>
      <c r="HK180" s="228"/>
      <c r="HL180" s="228"/>
      <c r="HM180" s="228"/>
      <c r="HN180" s="228"/>
      <c r="HO180" s="228"/>
      <c r="HP180" s="228"/>
      <c r="HQ180" s="228"/>
      <c r="HR180" s="228"/>
    </row>
    <row r="181" spans="1:226" ht="12.75">
      <c r="A181" s="176">
        <v>124</v>
      </c>
      <c r="B181" s="270" t="s">
        <v>50</v>
      </c>
      <c r="C181" s="129" t="s">
        <v>14</v>
      </c>
      <c r="D181" s="249">
        <v>0.0008813194444444444</v>
      </c>
      <c r="E181" s="178"/>
      <c r="F181" s="178"/>
      <c r="G181" s="178"/>
      <c r="H181" s="178"/>
      <c r="I181" s="178"/>
      <c r="J181" s="178">
        <v>10</v>
      </c>
      <c r="K181" s="482"/>
      <c r="L181" s="482">
        <v>10</v>
      </c>
      <c r="M181" s="508">
        <f t="shared" si="11"/>
        <v>39</v>
      </c>
      <c r="N181" s="228">
        <v>0.0009137268518518519</v>
      </c>
      <c r="O181" s="228">
        <v>0.0009019444444444444</v>
      </c>
      <c r="P181" s="228">
        <v>0.0008995486111111111</v>
      </c>
      <c r="Q181" s="228">
        <v>0.0008903240740740741</v>
      </c>
      <c r="R181" s="228">
        <v>0.0008905092592592593</v>
      </c>
      <c r="S181" s="228">
        <v>0.0008955324074074073</v>
      </c>
      <c r="T181" s="228">
        <v>0.0008884606481481482</v>
      </c>
      <c r="U181" s="228">
        <v>0.0009014467592592594</v>
      </c>
      <c r="V181" s="228">
        <v>0.0008911226851851852</v>
      </c>
      <c r="W181" s="228">
        <v>0.0009287847222222222</v>
      </c>
      <c r="X181" s="228">
        <v>0.0008940393518518519</v>
      </c>
      <c r="Y181" s="228">
        <v>0.0008914930555555555</v>
      </c>
      <c r="Z181" s="228">
        <v>0.0008869097222222222</v>
      </c>
      <c r="AA181" s="228">
        <v>0.0008846412037037036</v>
      </c>
      <c r="AB181" s="228">
        <v>0.0008914467592592593</v>
      </c>
      <c r="AC181" s="228">
        <v>0.0008889699074074073</v>
      </c>
      <c r="AD181" s="228">
        <v>0.0009312731481481481</v>
      </c>
      <c r="AE181" s="228">
        <v>0.0009039583333333334</v>
      </c>
      <c r="AF181" s="228">
        <v>0.0008966550925925926</v>
      </c>
      <c r="AG181" s="228">
        <v>0.0009262731481481482</v>
      </c>
      <c r="AH181" s="228">
        <v>0.0008924305555555555</v>
      </c>
      <c r="AI181" s="228">
        <v>0.0009001967592592591</v>
      </c>
      <c r="AJ181" s="228">
        <v>0.0008902893518518517</v>
      </c>
      <c r="AK181" s="228">
        <v>0.0008892824074074073</v>
      </c>
      <c r="AL181" s="228">
        <v>0.0008943287037037037</v>
      </c>
      <c r="AM181" s="228">
        <v>0.0008979282407407408</v>
      </c>
      <c r="AN181" s="228">
        <v>0.000899849537037037</v>
      </c>
      <c r="AO181" s="228">
        <v>0.0008971296296296297</v>
      </c>
      <c r="AP181" s="228">
        <v>0.0008941203703703702</v>
      </c>
      <c r="AQ181" s="228">
        <v>0.0009303125</v>
      </c>
      <c r="AR181" s="228">
        <v>0.0008813194444444444</v>
      </c>
      <c r="AS181" s="228">
        <v>0.0008853356481481481</v>
      </c>
      <c r="AT181" s="228">
        <v>0.0008858217592592593</v>
      </c>
      <c r="AU181" s="228">
        <v>0.0008879166666666666</v>
      </c>
      <c r="AV181" s="228">
        <v>0.000896724537037037</v>
      </c>
      <c r="AW181" s="228">
        <v>0.0008953703703703705</v>
      </c>
      <c r="AX181" s="228">
        <v>0.0009222800925925926</v>
      </c>
      <c r="AY181" s="228">
        <v>0.0008942476851851851</v>
      </c>
      <c r="AZ181" s="228">
        <v>0.0008936805555555555</v>
      </c>
      <c r="BA181" s="228"/>
      <c r="BB181" s="228"/>
      <c r="BC181" s="228"/>
      <c r="BD181" s="228"/>
      <c r="BE181" s="228"/>
      <c r="BF181" s="228"/>
      <c r="BG181" s="228"/>
      <c r="BH181" s="228"/>
      <c r="BI181" s="228"/>
      <c r="BJ181" s="228"/>
      <c r="BK181" s="228"/>
      <c r="BL181" s="228"/>
      <c r="BM181" s="228"/>
      <c r="BN181" s="228"/>
      <c r="BO181" s="228"/>
      <c r="BP181" s="228"/>
      <c r="BQ181" s="228"/>
      <c r="BR181" s="228"/>
      <c r="BS181" s="228"/>
      <c r="BT181" s="228"/>
      <c r="BU181" s="228"/>
      <c r="BV181" s="253"/>
      <c r="BW181" s="253"/>
      <c r="BX181" s="253"/>
      <c r="BY181" s="253"/>
      <c r="BZ181" s="253"/>
      <c r="CA181" s="253"/>
      <c r="CB181" s="253"/>
      <c r="CC181" s="253"/>
      <c r="CD181" s="253"/>
      <c r="CE181" s="253"/>
      <c r="CF181" s="253"/>
      <c r="CG181" s="253"/>
      <c r="CH181" s="253"/>
      <c r="CI181" s="253"/>
      <c r="CJ181" s="253"/>
      <c r="CK181" s="253"/>
      <c r="CL181" s="253"/>
      <c r="CM181" s="253"/>
      <c r="CN181" s="253"/>
      <c r="CO181" s="253"/>
      <c r="CP181" s="253"/>
      <c r="CQ181" s="253"/>
      <c r="CR181" s="253"/>
      <c r="CS181" s="253"/>
      <c r="CT181" s="253"/>
      <c r="CU181" s="253"/>
      <c r="CV181" s="253"/>
      <c r="CW181" s="253"/>
      <c r="CX181" s="253"/>
      <c r="CY181" s="253"/>
      <c r="CZ181" s="253"/>
      <c r="DA181" s="253"/>
      <c r="DB181" s="253"/>
      <c r="DC181" s="253"/>
      <c r="DD181" s="253"/>
      <c r="DE181" s="253"/>
      <c r="DF181" s="253"/>
      <c r="DG181" s="253"/>
      <c r="DH181" s="253"/>
      <c r="DI181" s="253"/>
      <c r="DJ181" s="253"/>
      <c r="DK181" s="253"/>
      <c r="DL181" s="253"/>
      <c r="DM181" s="253"/>
      <c r="DN181" s="253"/>
      <c r="DO181" s="253"/>
      <c r="DP181" s="253"/>
      <c r="DQ181" s="253"/>
      <c r="DR181" s="253"/>
      <c r="DS181" s="253"/>
      <c r="DT181" s="253"/>
      <c r="DU181" s="253"/>
      <c r="DV181" s="253"/>
      <c r="DW181" s="253"/>
      <c r="DX181" s="253"/>
      <c r="DY181" s="253"/>
      <c r="DZ181" s="253"/>
      <c r="EA181" s="253"/>
      <c r="EB181" s="253"/>
      <c r="EC181" s="253"/>
      <c r="ED181" s="253"/>
      <c r="EE181" s="253"/>
      <c r="EF181" s="253"/>
      <c r="EG181" s="253"/>
      <c r="EH181" s="253"/>
      <c r="EI181" s="253"/>
      <c r="EJ181" s="253"/>
      <c r="EK181" s="253"/>
      <c r="EL181" s="253"/>
      <c r="EM181" s="253"/>
      <c r="EN181" s="253"/>
      <c r="EO181" s="253"/>
      <c r="EP181" s="253"/>
      <c r="EQ181" s="253"/>
      <c r="ER181" s="253"/>
      <c r="ES181" s="253"/>
      <c r="ET181" s="253"/>
      <c r="EU181" s="253"/>
      <c r="EV181" s="253"/>
      <c r="EW181" s="253"/>
      <c r="EX181" s="253"/>
      <c r="EY181" s="253"/>
      <c r="EZ181" s="253"/>
      <c r="FA181" s="253"/>
      <c r="FB181" s="253"/>
      <c r="FC181" s="253"/>
      <c r="FD181" s="253"/>
      <c r="FE181" s="253"/>
      <c r="FF181" s="253"/>
      <c r="FG181" s="253"/>
      <c r="FH181" s="253"/>
      <c r="FI181" s="253"/>
      <c r="FJ181" s="253"/>
      <c r="FK181" s="253"/>
      <c r="FL181" s="253"/>
      <c r="FM181" s="253"/>
      <c r="FN181" s="253"/>
      <c r="FO181" s="253"/>
      <c r="FP181" s="253"/>
      <c r="FQ181" s="253"/>
      <c r="FR181" s="253"/>
      <c r="FS181" s="253"/>
      <c r="FT181" s="253"/>
      <c r="FU181" s="253"/>
      <c r="FV181" s="253"/>
      <c r="FW181" s="253"/>
      <c r="FX181" s="228"/>
      <c r="FY181" s="228"/>
      <c r="FZ181" s="228"/>
      <c r="GA181" s="228"/>
      <c r="GB181" s="228"/>
      <c r="GC181" s="228"/>
      <c r="GD181" s="228"/>
      <c r="GE181" s="228"/>
      <c r="GF181" s="228"/>
      <c r="GG181" s="228"/>
      <c r="GH181" s="228"/>
      <c r="GI181" s="228"/>
      <c r="GJ181" s="228"/>
      <c r="GK181" s="228"/>
      <c r="GL181" s="228"/>
      <c r="GM181" s="228"/>
      <c r="GN181" s="228"/>
      <c r="GO181" s="228"/>
      <c r="GP181" s="228"/>
      <c r="GQ181" s="228"/>
      <c r="GR181" s="228"/>
      <c r="GS181" s="228"/>
      <c r="GT181" s="228"/>
      <c r="GU181" s="228"/>
      <c r="GV181" s="228"/>
      <c r="GW181" s="228"/>
      <c r="GX181" s="228"/>
      <c r="GY181" s="228"/>
      <c r="GZ181" s="228"/>
      <c r="HA181" s="228"/>
      <c r="HB181" s="228"/>
      <c r="HC181" s="228"/>
      <c r="HD181" s="228"/>
      <c r="HE181" s="228"/>
      <c r="HF181" s="228"/>
      <c r="HG181" s="228"/>
      <c r="HH181" s="228"/>
      <c r="HI181" s="228"/>
      <c r="HJ181" s="228"/>
      <c r="HK181" s="228"/>
      <c r="HL181" s="228"/>
      <c r="HM181" s="228"/>
      <c r="HN181" s="228"/>
      <c r="HO181" s="228"/>
      <c r="HP181" s="228"/>
      <c r="HQ181" s="228"/>
      <c r="HR181" s="228"/>
    </row>
    <row r="182" spans="1:226" ht="12.75">
      <c r="A182" s="164">
        <v>911</v>
      </c>
      <c r="B182" s="267" t="s">
        <v>182</v>
      </c>
      <c r="C182" s="127" t="s">
        <v>139</v>
      </c>
      <c r="D182" s="246">
        <v>0.0008822800925925926</v>
      </c>
      <c r="E182" s="166"/>
      <c r="F182" s="166">
        <v>7</v>
      </c>
      <c r="G182" s="166"/>
      <c r="H182" s="166"/>
      <c r="I182" s="166"/>
      <c r="J182" s="166"/>
      <c r="K182" s="479"/>
      <c r="L182" s="479">
        <v>1</v>
      </c>
      <c r="M182" s="508">
        <f t="shared" si="11"/>
        <v>50</v>
      </c>
      <c r="N182" s="228">
        <v>0.0009431597222222223</v>
      </c>
      <c r="O182" s="228">
        <v>0.0009203472222222221</v>
      </c>
      <c r="P182" s="228">
        <v>0.0009077662037037037</v>
      </c>
      <c r="Q182" s="228">
        <v>0.0011441550925925927</v>
      </c>
      <c r="R182" s="228">
        <v>0.0008879282407407408</v>
      </c>
      <c r="S182" s="228">
        <v>0.0009271875000000001</v>
      </c>
      <c r="T182" s="228">
        <v>0.000961701388888889</v>
      </c>
      <c r="U182" s="228">
        <v>0.0008894212962962962</v>
      </c>
      <c r="V182" s="228">
        <v>0.0008878472222222222</v>
      </c>
      <c r="W182" s="228">
        <v>0.0009025925925925927</v>
      </c>
      <c r="X182" s="228">
        <v>0.0009389814814814815</v>
      </c>
      <c r="Y182" s="228">
        <v>0.0009127314814814815</v>
      </c>
      <c r="Z182" s="228">
        <v>0.0009146527777777777</v>
      </c>
      <c r="AA182" s="228">
        <v>0.0008963078703703703</v>
      </c>
      <c r="AB182" s="228">
        <v>0.0009172337962962962</v>
      </c>
      <c r="AC182" s="228">
        <v>0.0009061921296296296</v>
      </c>
      <c r="AD182" s="228">
        <v>0.0009045023148148149</v>
      </c>
      <c r="AE182" s="228">
        <v>0.0009308101851851852</v>
      </c>
      <c r="AF182" s="228">
        <v>0.0008822800925925926</v>
      </c>
      <c r="AG182" s="228">
        <v>0.0009448842592592594</v>
      </c>
      <c r="AH182" s="228">
        <v>0.0009342476851851852</v>
      </c>
      <c r="AI182" s="228">
        <v>0.0009259606481481481</v>
      </c>
      <c r="AJ182" s="228">
        <v>0.0008959953703703703</v>
      </c>
      <c r="AK182" s="228">
        <v>0.0008969560185185184</v>
      </c>
      <c r="AL182" s="228">
        <v>0.0008958564814814815</v>
      </c>
      <c r="AM182" s="228">
        <v>0.0008986342592592593</v>
      </c>
      <c r="AN182" s="228">
        <v>0.0009110416666666668</v>
      </c>
      <c r="AO182" s="228">
        <v>0.0009009143518518519</v>
      </c>
      <c r="AP182" s="228">
        <v>0.0009388657407407409</v>
      </c>
      <c r="AQ182" s="228">
        <v>0.0008906712962962962</v>
      </c>
      <c r="AR182" s="228">
        <v>0.0009759722222222223</v>
      </c>
      <c r="AS182" s="228">
        <v>0.0008924074074074073</v>
      </c>
      <c r="AT182" s="228">
        <v>0.0011797569444444444</v>
      </c>
      <c r="AU182" s="228">
        <v>0.0009469560185185185</v>
      </c>
      <c r="AV182" s="228">
        <v>0.0008933680555555557</v>
      </c>
      <c r="AW182" s="228">
        <v>0.0008981944444444445</v>
      </c>
      <c r="AX182" s="228">
        <v>0.0009311689814814815</v>
      </c>
      <c r="AY182" s="228">
        <v>0.0009758333333333333</v>
      </c>
      <c r="AZ182" s="228">
        <v>0.0008951388888888889</v>
      </c>
      <c r="BA182" s="228">
        <v>0.0008949421296296296</v>
      </c>
      <c r="BB182" s="228">
        <v>0.0009981597222222221</v>
      </c>
      <c r="BC182" s="228">
        <v>0.0009349537037037038</v>
      </c>
      <c r="BD182" s="228">
        <v>0.0009096296296296297</v>
      </c>
      <c r="BE182" s="228">
        <v>0.0008963310185185185</v>
      </c>
      <c r="BF182" s="228">
        <v>0.0008969560185185184</v>
      </c>
      <c r="BG182" s="228">
        <v>0.0009422222222222222</v>
      </c>
      <c r="BH182" s="228">
        <v>0.0009346643518518519</v>
      </c>
      <c r="BI182" s="228">
        <v>0.0008936921296296297</v>
      </c>
      <c r="BJ182" s="228">
        <v>0.0009096527777777779</v>
      </c>
      <c r="BK182" s="228">
        <v>0.0009104513888888889</v>
      </c>
      <c r="BL182" s="228"/>
      <c r="BM182" s="228"/>
      <c r="BN182" s="228"/>
      <c r="BO182" s="228"/>
      <c r="BP182" s="228"/>
      <c r="BQ182" s="228"/>
      <c r="BR182" s="228"/>
      <c r="BS182" s="228"/>
      <c r="BT182" s="228"/>
      <c r="BU182" s="228"/>
      <c r="BV182" s="253"/>
      <c r="BW182" s="253"/>
      <c r="BX182" s="253"/>
      <c r="BY182" s="253"/>
      <c r="BZ182" s="253"/>
      <c r="CA182" s="253"/>
      <c r="CB182" s="253"/>
      <c r="CC182" s="253"/>
      <c r="CD182" s="253"/>
      <c r="CE182" s="253"/>
      <c r="CF182" s="253"/>
      <c r="CG182" s="253"/>
      <c r="CH182" s="253"/>
      <c r="CI182" s="253"/>
      <c r="CJ182" s="253"/>
      <c r="CK182" s="253"/>
      <c r="CL182" s="253"/>
      <c r="CM182" s="253"/>
      <c r="CN182" s="253"/>
      <c r="CO182" s="253"/>
      <c r="CP182" s="253"/>
      <c r="CQ182" s="253"/>
      <c r="CR182" s="253"/>
      <c r="CS182" s="253"/>
      <c r="CT182" s="253"/>
      <c r="CU182" s="253"/>
      <c r="CV182" s="253"/>
      <c r="CW182" s="253"/>
      <c r="CX182" s="253"/>
      <c r="CY182" s="253"/>
      <c r="CZ182" s="253"/>
      <c r="DA182" s="253"/>
      <c r="DB182" s="253"/>
      <c r="DC182" s="253"/>
      <c r="DD182" s="253"/>
      <c r="DE182" s="253"/>
      <c r="DF182" s="253"/>
      <c r="DG182" s="253"/>
      <c r="DH182" s="253"/>
      <c r="DI182" s="253"/>
      <c r="DJ182" s="253"/>
      <c r="DK182" s="253"/>
      <c r="DL182" s="253"/>
      <c r="DM182" s="253"/>
      <c r="DN182" s="253"/>
      <c r="DO182" s="253"/>
      <c r="DP182" s="253"/>
      <c r="DQ182" s="253"/>
      <c r="DR182" s="253"/>
      <c r="DS182" s="253"/>
      <c r="DT182" s="253"/>
      <c r="DU182" s="253"/>
      <c r="DV182" s="253"/>
      <c r="DW182" s="253"/>
      <c r="DX182" s="253"/>
      <c r="DY182" s="253"/>
      <c r="DZ182" s="253"/>
      <c r="EA182" s="253"/>
      <c r="EB182" s="253"/>
      <c r="EC182" s="253"/>
      <c r="ED182" s="253"/>
      <c r="EE182" s="253"/>
      <c r="EF182" s="253"/>
      <c r="EG182" s="253"/>
      <c r="EH182" s="253"/>
      <c r="EI182" s="253"/>
      <c r="EJ182" s="253"/>
      <c r="EK182" s="253"/>
      <c r="EL182" s="253"/>
      <c r="EM182" s="253"/>
      <c r="EN182" s="253"/>
      <c r="EO182" s="253"/>
      <c r="EP182" s="253"/>
      <c r="EQ182" s="253"/>
      <c r="ER182" s="253"/>
      <c r="ES182" s="253"/>
      <c r="ET182" s="253"/>
      <c r="EU182" s="253"/>
      <c r="EV182" s="253"/>
      <c r="EW182" s="253"/>
      <c r="EX182" s="253"/>
      <c r="EY182" s="253"/>
      <c r="EZ182" s="253"/>
      <c r="FA182" s="253"/>
      <c r="FB182" s="253"/>
      <c r="FC182" s="253"/>
      <c r="FD182" s="253"/>
      <c r="FE182" s="253"/>
      <c r="FF182" s="253"/>
      <c r="FG182" s="253"/>
      <c r="FH182" s="253"/>
      <c r="FI182" s="253"/>
      <c r="FJ182" s="253"/>
      <c r="FK182" s="253"/>
      <c r="FL182" s="253"/>
      <c r="FM182" s="253"/>
      <c r="FN182" s="253"/>
      <c r="FO182" s="253"/>
      <c r="FP182" s="253"/>
      <c r="FQ182" s="253"/>
      <c r="FR182" s="253"/>
      <c r="FS182" s="253"/>
      <c r="FT182" s="253"/>
      <c r="FU182" s="253"/>
      <c r="FV182" s="253"/>
      <c r="FW182" s="253"/>
      <c r="FX182" s="228"/>
      <c r="FY182" s="228"/>
      <c r="FZ182" s="228"/>
      <c r="GA182" s="228"/>
      <c r="GB182" s="228"/>
      <c r="GC182" s="228"/>
      <c r="GD182" s="228"/>
      <c r="GE182" s="228"/>
      <c r="GF182" s="228"/>
      <c r="GG182" s="228"/>
      <c r="GH182" s="228"/>
      <c r="GI182" s="228"/>
      <c r="GJ182" s="228"/>
      <c r="GK182" s="228"/>
      <c r="GL182" s="228"/>
      <c r="GM182" s="228"/>
      <c r="GN182" s="228"/>
      <c r="GO182" s="228"/>
      <c r="GP182" s="228"/>
      <c r="GQ182" s="228"/>
      <c r="GR182" s="228"/>
      <c r="GS182" s="228"/>
      <c r="GT182" s="228"/>
      <c r="GU182" s="228"/>
      <c r="GV182" s="228"/>
      <c r="GW182" s="228"/>
      <c r="GX182" s="228"/>
      <c r="GY182" s="228"/>
      <c r="GZ182" s="228"/>
      <c r="HA182" s="228"/>
      <c r="HB182" s="228"/>
      <c r="HC182" s="228"/>
      <c r="HD182" s="228"/>
      <c r="HE182" s="228"/>
      <c r="HF182" s="228"/>
      <c r="HG182" s="228"/>
      <c r="HH182" s="228"/>
      <c r="HI182" s="228"/>
      <c r="HJ182" s="228"/>
      <c r="HK182" s="228"/>
      <c r="HL182" s="228"/>
      <c r="HM182" s="228"/>
      <c r="HN182" s="228"/>
      <c r="HO182" s="228"/>
      <c r="HP182" s="228"/>
      <c r="HQ182" s="228"/>
      <c r="HR182" s="228"/>
    </row>
    <row r="183" spans="1:226" ht="12.75">
      <c r="A183" s="160">
        <v>86</v>
      </c>
      <c r="B183" s="266" t="s">
        <v>183</v>
      </c>
      <c r="C183" s="128" t="s">
        <v>29</v>
      </c>
      <c r="D183" s="245">
        <v>0.0008858333333333334</v>
      </c>
      <c r="E183" s="162"/>
      <c r="F183" s="162"/>
      <c r="G183" s="162">
        <v>1</v>
      </c>
      <c r="H183" s="162"/>
      <c r="I183" s="162"/>
      <c r="J183" s="162"/>
      <c r="K183" s="478"/>
      <c r="L183" s="478">
        <v>1</v>
      </c>
      <c r="M183" s="508">
        <f t="shared" si="11"/>
        <v>39</v>
      </c>
      <c r="N183" s="228">
        <v>0.0009273842592592593</v>
      </c>
      <c r="O183" s="228">
        <v>0.0009149421296296297</v>
      </c>
      <c r="P183" s="228">
        <v>0.0009757060185185184</v>
      </c>
      <c r="Q183" s="228">
        <v>0.004365034722222222</v>
      </c>
      <c r="R183" s="228">
        <v>0.0009344675925925925</v>
      </c>
      <c r="S183" s="228">
        <v>0.0009428125000000001</v>
      </c>
      <c r="T183" s="228">
        <v>0.0009265393518518519</v>
      </c>
      <c r="U183" s="228">
        <v>0.0009150115740740741</v>
      </c>
      <c r="V183" s="228">
        <v>0.0009357407407407408</v>
      </c>
      <c r="W183" s="228">
        <v>0.0009456828703703703</v>
      </c>
      <c r="X183" s="228">
        <v>0.0009055324074074074</v>
      </c>
      <c r="Y183" s="228">
        <v>0.000928125</v>
      </c>
      <c r="Z183" s="228">
        <v>0.0009165277777777777</v>
      </c>
      <c r="AA183" s="228">
        <v>0.0009239583333333334</v>
      </c>
      <c r="AB183" s="228">
        <v>0.0009005902777777778</v>
      </c>
      <c r="AC183" s="228">
        <v>0.0009040277777777778</v>
      </c>
      <c r="AD183" s="228">
        <v>0.0008989699074074074</v>
      </c>
      <c r="AE183" s="228">
        <v>0.0009330092592592592</v>
      </c>
      <c r="AF183" s="228">
        <v>0.0009033796296296295</v>
      </c>
      <c r="AG183" s="228">
        <v>0.0009685300925925926</v>
      </c>
      <c r="AH183" s="228">
        <v>0.0008905671296296297</v>
      </c>
      <c r="AI183" s="228">
        <v>0.0008872222222222223</v>
      </c>
      <c r="AJ183" s="228">
        <v>0.0009117592592592593</v>
      </c>
      <c r="AK183" s="228">
        <v>0.0009054166666666668</v>
      </c>
      <c r="AL183" s="228">
        <v>0.0008959837962962963</v>
      </c>
      <c r="AM183" s="228">
        <v>0.0008924768518518518</v>
      </c>
      <c r="AN183" s="228">
        <v>0.0009336805555555555</v>
      </c>
      <c r="AO183" s="228">
        <v>0.0009455439814814816</v>
      </c>
      <c r="AP183" s="228">
        <v>0.000987951388888889</v>
      </c>
      <c r="AQ183" s="228">
        <v>0.0009159143518518519</v>
      </c>
      <c r="AR183" s="228">
        <v>0.0009093981481481482</v>
      </c>
      <c r="AS183" s="228">
        <v>0.0008858333333333334</v>
      </c>
      <c r="AT183" s="228">
        <v>0.0009144444444444444</v>
      </c>
      <c r="AU183" s="228">
        <v>0.0008939351851851851</v>
      </c>
      <c r="AV183" s="228">
        <v>0.0008914467592592593</v>
      </c>
      <c r="AW183" s="228">
        <v>0.0009131365740740741</v>
      </c>
      <c r="AX183" s="228">
        <v>0.0009442245370370371</v>
      </c>
      <c r="AY183" s="228">
        <v>0.0008901851851851853</v>
      </c>
      <c r="AZ183" s="228">
        <v>0.0009032986111111112</v>
      </c>
      <c r="BA183" s="228"/>
      <c r="BB183" s="228"/>
      <c r="BC183" s="228"/>
      <c r="BD183" s="228"/>
      <c r="BE183" s="228"/>
      <c r="BF183" s="228"/>
      <c r="BG183" s="228"/>
      <c r="BH183" s="228"/>
      <c r="BI183" s="228"/>
      <c r="BJ183" s="228"/>
      <c r="BK183" s="228"/>
      <c r="BL183" s="228"/>
      <c r="BM183" s="228"/>
      <c r="BN183" s="228"/>
      <c r="BO183" s="228"/>
      <c r="BP183" s="228"/>
      <c r="BQ183" s="228"/>
      <c r="BR183" s="228"/>
      <c r="BS183" s="228"/>
      <c r="BT183" s="228"/>
      <c r="BU183" s="228"/>
      <c r="BV183" s="253"/>
      <c r="BW183" s="253"/>
      <c r="BX183" s="253"/>
      <c r="BY183" s="253"/>
      <c r="BZ183" s="253"/>
      <c r="CA183" s="253"/>
      <c r="CB183" s="253"/>
      <c r="CC183" s="253"/>
      <c r="CD183" s="253"/>
      <c r="CE183" s="253"/>
      <c r="CF183" s="253"/>
      <c r="CG183" s="253"/>
      <c r="CH183" s="253"/>
      <c r="CI183" s="253"/>
      <c r="CJ183" s="253"/>
      <c r="CK183" s="253"/>
      <c r="CL183" s="253"/>
      <c r="CM183" s="253"/>
      <c r="CN183" s="253"/>
      <c r="CO183" s="253"/>
      <c r="CP183" s="253"/>
      <c r="CQ183" s="253"/>
      <c r="CR183" s="253"/>
      <c r="CS183" s="253"/>
      <c r="CT183" s="253"/>
      <c r="CU183" s="253"/>
      <c r="CV183" s="253"/>
      <c r="CW183" s="253"/>
      <c r="CX183" s="253"/>
      <c r="CY183" s="253"/>
      <c r="CZ183" s="253"/>
      <c r="DA183" s="253"/>
      <c r="DB183" s="253"/>
      <c r="DC183" s="253"/>
      <c r="DD183" s="253"/>
      <c r="DE183" s="253"/>
      <c r="DF183" s="253"/>
      <c r="DG183" s="253"/>
      <c r="DH183" s="253"/>
      <c r="DI183" s="253"/>
      <c r="DJ183" s="253"/>
      <c r="DK183" s="253"/>
      <c r="DL183" s="253"/>
      <c r="DM183" s="253"/>
      <c r="DN183" s="253"/>
      <c r="DO183" s="253"/>
      <c r="DP183" s="253"/>
      <c r="DQ183" s="253"/>
      <c r="DR183" s="253"/>
      <c r="DS183" s="253"/>
      <c r="DT183" s="253"/>
      <c r="DU183" s="253"/>
      <c r="DV183" s="253"/>
      <c r="DW183" s="253"/>
      <c r="DX183" s="253"/>
      <c r="DY183" s="253"/>
      <c r="DZ183" s="253"/>
      <c r="EA183" s="253"/>
      <c r="EB183" s="253"/>
      <c r="EC183" s="253"/>
      <c r="ED183" s="253"/>
      <c r="EE183" s="253"/>
      <c r="EF183" s="253"/>
      <c r="EG183" s="253"/>
      <c r="EH183" s="253"/>
      <c r="EI183" s="253"/>
      <c r="EJ183" s="253"/>
      <c r="EK183" s="253"/>
      <c r="EL183" s="253"/>
      <c r="EM183" s="253"/>
      <c r="EN183" s="253"/>
      <c r="EO183" s="253"/>
      <c r="EP183" s="253"/>
      <c r="EQ183" s="253"/>
      <c r="ER183" s="253"/>
      <c r="ES183" s="253"/>
      <c r="ET183" s="253"/>
      <c r="EU183" s="253"/>
      <c r="EV183" s="253"/>
      <c r="EW183" s="253"/>
      <c r="EX183" s="253"/>
      <c r="EY183" s="253"/>
      <c r="EZ183" s="253"/>
      <c r="FA183" s="253"/>
      <c r="FB183" s="253"/>
      <c r="FC183" s="253"/>
      <c r="FD183" s="253"/>
      <c r="FE183" s="253"/>
      <c r="FF183" s="253"/>
      <c r="FG183" s="253"/>
      <c r="FH183" s="253"/>
      <c r="FI183" s="253"/>
      <c r="FJ183" s="253"/>
      <c r="FK183" s="253"/>
      <c r="FL183" s="253"/>
      <c r="FM183" s="253"/>
      <c r="FN183" s="253"/>
      <c r="FO183" s="253"/>
      <c r="FP183" s="253"/>
      <c r="FQ183" s="253"/>
      <c r="FR183" s="253"/>
      <c r="FS183" s="253"/>
      <c r="FT183" s="253"/>
      <c r="FU183" s="253"/>
      <c r="FV183" s="253"/>
      <c r="FW183" s="253"/>
      <c r="FX183" s="228"/>
      <c r="FY183" s="228"/>
      <c r="FZ183" s="228"/>
      <c r="GA183" s="228"/>
      <c r="GB183" s="228"/>
      <c r="GC183" s="228"/>
      <c r="GD183" s="228"/>
      <c r="GE183" s="228"/>
      <c r="GF183" s="228"/>
      <c r="GG183" s="228"/>
      <c r="GH183" s="228"/>
      <c r="GI183" s="228"/>
      <c r="GJ183" s="228"/>
      <c r="GK183" s="228"/>
      <c r="GL183" s="228"/>
      <c r="GM183" s="228"/>
      <c r="GN183" s="228"/>
      <c r="GO183" s="228"/>
      <c r="GP183" s="228"/>
      <c r="GQ183" s="228"/>
      <c r="GR183" s="228"/>
      <c r="GS183" s="228"/>
      <c r="GT183" s="228"/>
      <c r="GU183" s="228"/>
      <c r="GV183" s="228"/>
      <c r="GW183" s="228"/>
      <c r="GX183" s="228"/>
      <c r="GY183" s="228"/>
      <c r="GZ183" s="228"/>
      <c r="HA183" s="228"/>
      <c r="HB183" s="228"/>
      <c r="HC183" s="228"/>
      <c r="HD183" s="228"/>
      <c r="HE183" s="228"/>
      <c r="HF183" s="228"/>
      <c r="HG183" s="228"/>
      <c r="HH183" s="228"/>
      <c r="HI183" s="228"/>
      <c r="HJ183" s="228"/>
      <c r="HK183" s="228"/>
      <c r="HL183" s="228"/>
      <c r="HM183" s="228"/>
      <c r="HN183" s="228"/>
      <c r="HO183" s="228"/>
      <c r="HP183" s="228"/>
      <c r="HQ183" s="228"/>
      <c r="HR183" s="228"/>
    </row>
    <row r="184" spans="1:226" ht="12.75">
      <c r="A184" s="172">
        <v>49</v>
      </c>
      <c r="B184" s="268" t="s">
        <v>184</v>
      </c>
      <c r="C184" s="190" t="s">
        <v>12</v>
      </c>
      <c r="D184" s="247">
        <v>0.0008861342592592593</v>
      </c>
      <c r="E184" s="174"/>
      <c r="F184" s="174"/>
      <c r="G184" s="174"/>
      <c r="H184" s="174"/>
      <c r="I184" s="174">
        <v>7</v>
      </c>
      <c r="J184" s="174"/>
      <c r="K184" s="480"/>
      <c r="L184" s="480">
        <v>7</v>
      </c>
      <c r="M184" s="508">
        <f t="shared" si="11"/>
        <v>55</v>
      </c>
      <c r="N184" s="228">
        <v>0.0010009953703703704</v>
      </c>
      <c r="O184" s="228">
        <v>0.0009373148148148149</v>
      </c>
      <c r="P184" s="228">
        <v>0.0009103935185185184</v>
      </c>
      <c r="Q184" s="228">
        <v>0.0009374421296296296</v>
      </c>
      <c r="R184" s="228">
        <v>0.0009085185185185186</v>
      </c>
      <c r="S184" s="228">
        <v>0.0008981134259259259</v>
      </c>
      <c r="T184" s="228">
        <v>0.0009070601851851852</v>
      </c>
      <c r="U184" s="228">
        <v>0.0009054976851851851</v>
      </c>
      <c r="V184" s="228">
        <v>0.0009058680555555556</v>
      </c>
      <c r="W184" s="228">
        <v>0.0008965046296296296</v>
      </c>
      <c r="X184" s="228">
        <v>0.0009406481481481482</v>
      </c>
      <c r="Y184" s="228">
        <v>0.0009201967592592594</v>
      </c>
      <c r="Z184" s="228">
        <v>0.0009014699074074074</v>
      </c>
      <c r="AA184" s="228">
        <v>0.0009159953703703704</v>
      </c>
      <c r="AB184" s="228">
        <v>0.0008941319444444444</v>
      </c>
      <c r="AC184" s="228">
        <v>0.0008892013888888889</v>
      </c>
      <c r="AD184" s="228">
        <v>0.0008958912037037039</v>
      </c>
      <c r="AE184" s="228">
        <v>0.0008999074074074074</v>
      </c>
      <c r="AF184" s="228">
        <v>0.0009080787037037038</v>
      </c>
      <c r="AG184" s="228">
        <v>0.0009164351851851851</v>
      </c>
      <c r="AH184" s="228">
        <v>0.0009793634259259258</v>
      </c>
      <c r="AI184" s="228">
        <v>0.0009120601851851851</v>
      </c>
      <c r="AJ184" s="228">
        <v>0.0008998842592592592</v>
      </c>
      <c r="AK184" s="228">
        <v>0.0008929282407407407</v>
      </c>
      <c r="AL184" s="228">
        <v>0.0008995138888888889</v>
      </c>
      <c r="AM184" s="228">
        <v>0.0009158101851851852</v>
      </c>
      <c r="AN184" s="228">
        <v>0.000915462962962963</v>
      </c>
      <c r="AO184" s="228">
        <v>0.0009095370370370371</v>
      </c>
      <c r="AP184" s="228">
        <v>0.0009060300925925925</v>
      </c>
      <c r="AQ184" s="228">
        <v>0.0009093981481481482</v>
      </c>
      <c r="AR184" s="228">
        <v>0.0010464120370370369</v>
      </c>
      <c r="AS184" s="228">
        <v>0.000907210648148148</v>
      </c>
      <c r="AT184" s="228">
        <v>0.0009058101851851852</v>
      </c>
      <c r="AU184" s="228">
        <v>0.0009088657407407408</v>
      </c>
      <c r="AV184" s="228">
        <v>0.0009010532407407408</v>
      </c>
      <c r="AW184" s="228">
        <v>0.0008950810185185186</v>
      </c>
      <c r="AX184" s="228">
        <v>0.0008918287037037037</v>
      </c>
      <c r="AY184" s="228">
        <v>0.000896087962962963</v>
      </c>
      <c r="AZ184" s="228">
        <v>0.0009124537037037038</v>
      </c>
      <c r="BA184" s="228">
        <v>0.0009049189814814815</v>
      </c>
      <c r="BB184" s="228">
        <v>0.0009232291666666667</v>
      </c>
      <c r="BC184" s="228">
        <v>0.0010155208333333333</v>
      </c>
      <c r="BD184" s="228">
        <v>0.0008962615740740741</v>
      </c>
      <c r="BE184" s="228">
        <v>0.0008994791666666666</v>
      </c>
      <c r="BF184" s="228">
        <v>0.000893287037037037</v>
      </c>
      <c r="BG184" s="228">
        <v>0.0009263425925925926</v>
      </c>
      <c r="BH184" s="228">
        <v>0.0009017824074074075</v>
      </c>
      <c r="BI184" s="228">
        <v>0.0008978703703703704</v>
      </c>
      <c r="BJ184" s="228">
        <v>0.0008967708333333333</v>
      </c>
      <c r="BK184" s="228">
        <v>0.0009527314814814814</v>
      </c>
      <c r="BL184" s="228">
        <v>0.0009051388888888888</v>
      </c>
      <c r="BM184" s="228">
        <v>0.0008861342592592593</v>
      </c>
      <c r="BN184" s="228">
        <v>0.0008888194444444446</v>
      </c>
      <c r="BO184" s="228">
        <v>0.0008908449074074075</v>
      </c>
      <c r="BP184" s="228">
        <v>0.0008990624999999998</v>
      </c>
      <c r="BQ184" s="228"/>
      <c r="BR184" s="228"/>
      <c r="BS184" s="228"/>
      <c r="BT184" s="228"/>
      <c r="BU184" s="228"/>
      <c r="BV184" s="253"/>
      <c r="BW184" s="253"/>
      <c r="BX184" s="253"/>
      <c r="BY184" s="253"/>
      <c r="BZ184" s="253"/>
      <c r="CA184" s="253"/>
      <c r="CB184" s="253"/>
      <c r="CC184" s="253"/>
      <c r="CD184" s="253"/>
      <c r="CE184" s="253"/>
      <c r="CF184" s="253"/>
      <c r="CG184" s="253"/>
      <c r="CH184" s="253"/>
      <c r="CI184" s="253"/>
      <c r="CJ184" s="253"/>
      <c r="CK184" s="253"/>
      <c r="CL184" s="253"/>
      <c r="CM184" s="253"/>
      <c r="CN184" s="253"/>
      <c r="CO184" s="253"/>
      <c r="CP184" s="253"/>
      <c r="CQ184" s="253"/>
      <c r="CR184" s="253"/>
      <c r="CS184" s="253"/>
      <c r="CT184" s="253"/>
      <c r="CU184" s="253"/>
      <c r="CV184" s="253"/>
      <c r="CW184" s="253"/>
      <c r="CX184" s="253"/>
      <c r="CY184" s="253"/>
      <c r="CZ184" s="253"/>
      <c r="DA184" s="253"/>
      <c r="DB184" s="253"/>
      <c r="DC184" s="253"/>
      <c r="DD184" s="253"/>
      <c r="DE184" s="253"/>
      <c r="DF184" s="253"/>
      <c r="DG184" s="253"/>
      <c r="DH184" s="253"/>
      <c r="DI184" s="253"/>
      <c r="DJ184" s="253"/>
      <c r="DK184" s="253"/>
      <c r="DL184" s="253"/>
      <c r="DM184" s="253"/>
      <c r="DN184" s="253"/>
      <c r="DO184" s="253"/>
      <c r="DP184" s="253"/>
      <c r="DQ184" s="253"/>
      <c r="DR184" s="253"/>
      <c r="DS184" s="253"/>
      <c r="DT184" s="253"/>
      <c r="DU184" s="253"/>
      <c r="DV184" s="253"/>
      <c r="DW184" s="253"/>
      <c r="DX184" s="253"/>
      <c r="DY184" s="253"/>
      <c r="DZ184" s="253"/>
      <c r="EA184" s="253"/>
      <c r="EB184" s="253"/>
      <c r="EC184" s="253"/>
      <c r="ED184" s="253"/>
      <c r="EE184" s="253"/>
      <c r="EF184" s="253"/>
      <c r="EG184" s="253"/>
      <c r="EH184" s="253"/>
      <c r="EI184" s="253"/>
      <c r="EJ184" s="253"/>
      <c r="EK184" s="253"/>
      <c r="EL184" s="253"/>
      <c r="EM184" s="253"/>
      <c r="EN184" s="253"/>
      <c r="EO184" s="253"/>
      <c r="EP184" s="253"/>
      <c r="EQ184" s="253"/>
      <c r="ER184" s="253"/>
      <c r="ES184" s="253"/>
      <c r="ET184" s="253"/>
      <c r="EU184" s="253"/>
      <c r="EV184" s="253"/>
      <c r="EW184" s="253"/>
      <c r="EX184" s="253"/>
      <c r="EY184" s="253"/>
      <c r="EZ184" s="253"/>
      <c r="FA184" s="253"/>
      <c r="FB184" s="253"/>
      <c r="FC184" s="253"/>
      <c r="FD184" s="253"/>
      <c r="FE184" s="253"/>
      <c r="FF184" s="253"/>
      <c r="FG184" s="253"/>
      <c r="FH184" s="253"/>
      <c r="FI184" s="253"/>
      <c r="FJ184" s="253"/>
      <c r="FK184" s="253"/>
      <c r="FL184" s="253"/>
      <c r="FM184" s="253"/>
      <c r="FN184" s="253"/>
      <c r="FO184" s="253"/>
      <c r="FP184" s="253"/>
      <c r="FQ184" s="253"/>
      <c r="FR184" s="253"/>
      <c r="FS184" s="253"/>
      <c r="FT184" s="253"/>
      <c r="FU184" s="253"/>
      <c r="FV184" s="253"/>
      <c r="FW184" s="253"/>
      <c r="FX184" s="228"/>
      <c r="FY184" s="228"/>
      <c r="FZ184" s="228"/>
      <c r="GA184" s="228"/>
      <c r="GB184" s="228"/>
      <c r="GC184" s="228"/>
      <c r="GD184" s="228"/>
      <c r="GE184" s="228"/>
      <c r="GF184" s="228"/>
      <c r="GG184" s="228"/>
      <c r="GH184" s="228"/>
      <c r="GI184" s="228"/>
      <c r="GJ184" s="228"/>
      <c r="GK184" s="228"/>
      <c r="GL184" s="228"/>
      <c r="GM184" s="228"/>
      <c r="GN184" s="228"/>
      <c r="GO184" s="228"/>
      <c r="GP184" s="228"/>
      <c r="GQ184" s="228"/>
      <c r="GR184" s="228"/>
      <c r="GS184" s="228"/>
      <c r="GT184" s="228"/>
      <c r="GU184" s="228"/>
      <c r="GV184" s="228"/>
      <c r="GW184" s="228"/>
      <c r="GX184" s="228"/>
      <c r="GY184" s="228"/>
      <c r="GZ184" s="228"/>
      <c r="HA184" s="228"/>
      <c r="HB184" s="228"/>
      <c r="HC184" s="228"/>
      <c r="HD184" s="228"/>
      <c r="HE184" s="228"/>
      <c r="HF184" s="228"/>
      <c r="HG184" s="228"/>
      <c r="HH184" s="228"/>
      <c r="HI184" s="228"/>
      <c r="HJ184" s="228"/>
      <c r="HK184" s="228"/>
      <c r="HL184" s="228"/>
      <c r="HM184" s="228"/>
      <c r="HN184" s="228"/>
      <c r="HO184" s="228"/>
      <c r="HP184" s="228"/>
      <c r="HQ184" s="228"/>
      <c r="HR184" s="228"/>
    </row>
    <row r="185" spans="1:226" ht="12.75">
      <c r="A185" s="160">
        <v>83</v>
      </c>
      <c r="B185" s="266" t="s">
        <v>185</v>
      </c>
      <c r="C185" s="128" t="s">
        <v>29</v>
      </c>
      <c r="D185" s="245">
        <v>0.0008864467592592591</v>
      </c>
      <c r="E185" s="162"/>
      <c r="F185" s="162"/>
      <c r="G185" s="162">
        <v>1</v>
      </c>
      <c r="H185" s="162"/>
      <c r="I185" s="162"/>
      <c r="J185" s="162"/>
      <c r="K185" s="478"/>
      <c r="L185" s="478">
        <v>1</v>
      </c>
      <c r="M185" s="508">
        <f t="shared" si="11"/>
        <v>48</v>
      </c>
      <c r="N185" s="228">
        <v>0.0009316898148148148</v>
      </c>
      <c r="O185" s="228">
        <v>0.0008981365740740741</v>
      </c>
      <c r="P185" s="228">
        <v>0.0008911458333333333</v>
      </c>
      <c r="Q185" s="228">
        <v>0.0010305208333333334</v>
      </c>
      <c r="R185" s="228">
        <v>0.0008991782407407408</v>
      </c>
      <c r="S185" s="228">
        <v>0.0009014351851851852</v>
      </c>
      <c r="T185" s="228">
        <v>0.0008968865740740741</v>
      </c>
      <c r="U185" s="228">
        <v>0.0009508912037037038</v>
      </c>
      <c r="V185" s="228">
        <v>0.0008940046296296297</v>
      </c>
      <c r="W185" s="228">
        <v>0.0008984143518518517</v>
      </c>
      <c r="X185" s="228">
        <v>0.0008939583333333334</v>
      </c>
      <c r="Y185" s="228">
        <v>0.0008905555555555556</v>
      </c>
      <c r="Z185" s="228">
        <v>0.0008942361111111112</v>
      </c>
      <c r="AA185" s="228">
        <v>0.0008938310185185185</v>
      </c>
      <c r="AB185" s="228">
        <v>0.0008933796296296297</v>
      </c>
      <c r="AC185" s="228">
        <v>0.0009022222222222222</v>
      </c>
      <c r="AD185" s="228">
        <v>0.0010492939814814816</v>
      </c>
      <c r="AE185" s="228">
        <v>0.0008986111111111112</v>
      </c>
      <c r="AF185" s="228">
        <v>0.0008864467592592591</v>
      </c>
      <c r="AG185" s="228">
        <v>0.0008953819444444444</v>
      </c>
      <c r="AH185" s="228">
        <v>0.0009253472222222223</v>
      </c>
      <c r="AI185" s="228">
        <v>0.0009083217592592592</v>
      </c>
      <c r="AJ185" s="228">
        <v>0.0009112152777777777</v>
      </c>
      <c r="AK185" s="228">
        <v>0.0009093634259259259</v>
      </c>
      <c r="AL185" s="228">
        <v>0.0009309606481481481</v>
      </c>
      <c r="AM185" s="228">
        <v>0.0009162847222222223</v>
      </c>
      <c r="AN185" s="228">
        <v>0.0010627199074074074</v>
      </c>
      <c r="AO185" s="228">
        <v>0.0008991087962962963</v>
      </c>
      <c r="AP185" s="228">
        <v>0.0008968171296296297</v>
      </c>
      <c r="AQ185" s="228">
        <v>0.0008950462962962962</v>
      </c>
      <c r="AR185" s="228">
        <v>0.0008938194444444444</v>
      </c>
      <c r="AS185" s="228">
        <v>0.0009073726851851852</v>
      </c>
      <c r="AT185" s="228">
        <v>0.000904224537037037</v>
      </c>
      <c r="AU185" s="228">
        <v>0.0009039583333333334</v>
      </c>
      <c r="AV185" s="228">
        <v>0.0009175578703703703</v>
      </c>
      <c r="AW185" s="228">
        <v>0.000904386574074074</v>
      </c>
      <c r="AX185" s="228">
        <v>0.0009098842592592593</v>
      </c>
      <c r="AY185" s="228">
        <v>0.0010126851851851853</v>
      </c>
      <c r="AZ185" s="228">
        <v>0.0009064351851851851</v>
      </c>
      <c r="BA185" s="228">
        <v>0.0008942592592592592</v>
      </c>
      <c r="BB185" s="228">
        <v>0.0008928240740740741</v>
      </c>
      <c r="BC185" s="228">
        <v>0.002266724537037037</v>
      </c>
      <c r="BD185" s="228">
        <v>0.0009349652777777777</v>
      </c>
      <c r="BE185" s="228">
        <v>0.0008965277777777778</v>
      </c>
      <c r="BF185" s="228">
        <v>0.0009099074074074075</v>
      </c>
      <c r="BG185" s="228">
        <v>0.0008959490740740741</v>
      </c>
      <c r="BH185" s="228">
        <v>0.0009179050925925926</v>
      </c>
      <c r="BI185" s="228">
        <v>0.000899837962962963</v>
      </c>
      <c r="BJ185" s="228"/>
      <c r="BK185" s="228"/>
      <c r="BL185" s="228"/>
      <c r="BM185" s="228"/>
      <c r="BN185" s="228"/>
      <c r="BO185" s="228"/>
      <c r="BP185" s="228"/>
      <c r="BQ185" s="228"/>
      <c r="BR185" s="228"/>
      <c r="BS185" s="228"/>
      <c r="BT185" s="228"/>
      <c r="BU185" s="228"/>
      <c r="BV185" s="253"/>
      <c r="BW185" s="253"/>
      <c r="BX185" s="253"/>
      <c r="BY185" s="253"/>
      <c r="BZ185" s="253"/>
      <c r="CA185" s="253"/>
      <c r="CB185" s="253"/>
      <c r="CC185" s="253"/>
      <c r="CD185" s="253"/>
      <c r="CE185" s="253"/>
      <c r="CF185" s="253"/>
      <c r="CG185" s="253"/>
      <c r="CH185" s="253"/>
      <c r="CI185" s="253"/>
      <c r="CJ185" s="253"/>
      <c r="CK185" s="253"/>
      <c r="CL185" s="253"/>
      <c r="CM185" s="253"/>
      <c r="CN185" s="253"/>
      <c r="CO185" s="253"/>
      <c r="CP185" s="253"/>
      <c r="CQ185" s="253"/>
      <c r="CR185" s="253"/>
      <c r="CS185" s="253"/>
      <c r="CT185" s="253"/>
      <c r="CU185" s="253"/>
      <c r="CV185" s="253"/>
      <c r="CW185" s="253"/>
      <c r="CX185" s="253"/>
      <c r="CY185" s="253"/>
      <c r="CZ185" s="253"/>
      <c r="DA185" s="253"/>
      <c r="DB185" s="253"/>
      <c r="DC185" s="253"/>
      <c r="DD185" s="253"/>
      <c r="DE185" s="253"/>
      <c r="DF185" s="253"/>
      <c r="DG185" s="253"/>
      <c r="DH185" s="253"/>
      <c r="DI185" s="253"/>
      <c r="DJ185" s="253"/>
      <c r="DK185" s="253"/>
      <c r="DL185" s="253"/>
      <c r="DM185" s="253"/>
      <c r="DN185" s="253"/>
      <c r="DO185" s="253"/>
      <c r="DP185" s="253"/>
      <c r="DQ185" s="253"/>
      <c r="DR185" s="253"/>
      <c r="DS185" s="253"/>
      <c r="DT185" s="253"/>
      <c r="DU185" s="253"/>
      <c r="DV185" s="253"/>
      <c r="DW185" s="253"/>
      <c r="DX185" s="253"/>
      <c r="DY185" s="253"/>
      <c r="DZ185" s="253"/>
      <c r="EA185" s="253"/>
      <c r="EB185" s="253"/>
      <c r="EC185" s="253"/>
      <c r="ED185" s="253"/>
      <c r="EE185" s="253"/>
      <c r="EF185" s="253"/>
      <c r="EG185" s="253"/>
      <c r="EH185" s="253"/>
      <c r="EI185" s="253"/>
      <c r="EJ185" s="253"/>
      <c r="EK185" s="253"/>
      <c r="EL185" s="253"/>
      <c r="EM185" s="253"/>
      <c r="EN185" s="253"/>
      <c r="EO185" s="253"/>
      <c r="EP185" s="253"/>
      <c r="EQ185" s="253"/>
      <c r="ER185" s="253"/>
      <c r="ES185" s="253"/>
      <c r="ET185" s="253"/>
      <c r="EU185" s="253"/>
      <c r="EV185" s="253"/>
      <c r="EW185" s="253"/>
      <c r="EX185" s="253"/>
      <c r="EY185" s="253"/>
      <c r="EZ185" s="253"/>
      <c r="FA185" s="253"/>
      <c r="FB185" s="253"/>
      <c r="FC185" s="253"/>
      <c r="FD185" s="253"/>
      <c r="FE185" s="253"/>
      <c r="FF185" s="253"/>
      <c r="FG185" s="253"/>
      <c r="FH185" s="253"/>
      <c r="FI185" s="253"/>
      <c r="FJ185" s="253"/>
      <c r="FK185" s="253"/>
      <c r="FL185" s="253"/>
      <c r="FM185" s="253"/>
      <c r="FN185" s="253"/>
      <c r="FO185" s="253"/>
      <c r="FP185" s="253"/>
      <c r="FQ185" s="253"/>
      <c r="FR185" s="253"/>
      <c r="FS185" s="253"/>
      <c r="FT185" s="253"/>
      <c r="FU185" s="253"/>
      <c r="FV185" s="253"/>
      <c r="FW185" s="253"/>
      <c r="FX185" s="228"/>
      <c r="FY185" s="228"/>
      <c r="FZ185" s="228"/>
      <c r="GA185" s="228"/>
      <c r="GB185" s="228"/>
      <c r="GC185" s="228"/>
      <c r="GD185" s="228"/>
      <c r="GE185" s="228"/>
      <c r="GF185" s="228"/>
      <c r="GG185" s="228"/>
      <c r="GH185" s="228"/>
      <c r="GI185" s="228"/>
      <c r="GJ185" s="228"/>
      <c r="GK185" s="228"/>
      <c r="GL185" s="228"/>
      <c r="GM185" s="228"/>
      <c r="GN185" s="228"/>
      <c r="GO185" s="228"/>
      <c r="GP185" s="228"/>
      <c r="GQ185" s="228"/>
      <c r="GR185" s="228"/>
      <c r="GS185" s="228"/>
      <c r="GT185" s="228"/>
      <c r="GU185" s="228"/>
      <c r="GV185" s="228"/>
      <c r="GW185" s="228"/>
      <c r="GX185" s="228"/>
      <c r="GY185" s="228"/>
      <c r="GZ185" s="228"/>
      <c r="HA185" s="228"/>
      <c r="HB185" s="228"/>
      <c r="HC185" s="228"/>
      <c r="HD185" s="228"/>
      <c r="HE185" s="228"/>
      <c r="HF185" s="228"/>
      <c r="HG185" s="228"/>
      <c r="HH185" s="228"/>
      <c r="HI185" s="228"/>
      <c r="HJ185" s="228"/>
      <c r="HK185" s="228"/>
      <c r="HL185" s="228"/>
      <c r="HM185" s="228"/>
      <c r="HN185" s="228"/>
      <c r="HO185" s="228"/>
      <c r="HP185" s="228"/>
      <c r="HQ185" s="228"/>
      <c r="HR185" s="228"/>
    </row>
    <row r="186" spans="1:226" ht="12.75">
      <c r="A186" s="168">
        <v>12</v>
      </c>
      <c r="B186" s="269" t="s">
        <v>186</v>
      </c>
      <c r="C186" s="146" t="s">
        <v>190</v>
      </c>
      <c r="D186" s="248">
        <v>0.0008866435185185185</v>
      </c>
      <c r="E186" s="170"/>
      <c r="F186" s="170"/>
      <c r="G186" s="170"/>
      <c r="H186" s="170">
        <v>7</v>
      </c>
      <c r="I186" s="170"/>
      <c r="J186" s="170"/>
      <c r="K186" s="481"/>
      <c r="L186" s="481">
        <v>7</v>
      </c>
      <c r="M186" s="508">
        <f t="shared" si="11"/>
        <v>39</v>
      </c>
      <c r="N186" s="228">
        <v>0.0009132060185185185</v>
      </c>
      <c r="O186" s="228">
        <v>0.0009200810185185185</v>
      </c>
      <c r="P186" s="228">
        <v>0.000979074074074074</v>
      </c>
      <c r="Q186" s="228">
        <v>0.004375891203703704</v>
      </c>
      <c r="R186" s="228">
        <v>0.0009203009259259259</v>
      </c>
      <c r="S186" s="228">
        <v>0.0008958449074074074</v>
      </c>
      <c r="T186" s="228">
        <v>0.0009187268518518519</v>
      </c>
      <c r="U186" s="228">
        <v>0.0009349305555555556</v>
      </c>
      <c r="V186" s="228">
        <v>0.0009166782407407408</v>
      </c>
      <c r="W186" s="228">
        <v>0.0009299074074074074</v>
      </c>
      <c r="X186" s="228">
        <v>0.0009052430555555555</v>
      </c>
      <c r="Y186" s="228">
        <v>0.0009306018518518518</v>
      </c>
      <c r="Z186" s="228">
        <v>0.0008885300925925926</v>
      </c>
      <c r="AA186" s="228">
        <v>0.0008946180555555556</v>
      </c>
      <c r="AB186" s="228">
        <v>0.0009276388888888889</v>
      </c>
      <c r="AC186" s="228">
        <v>0.0008902662037037036</v>
      </c>
      <c r="AD186" s="228">
        <v>0.0009144097222222222</v>
      </c>
      <c r="AE186" s="228">
        <v>0.0009116550925925927</v>
      </c>
      <c r="AF186" s="228">
        <v>0.0008951736111111112</v>
      </c>
      <c r="AG186" s="228">
        <v>0.0009457638888888888</v>
      </c>
      <c r="AH186" s="228">
        <v>0.0008871064814814814</v>
      </c>
      <c r="AI186" s="228">
        <v>0.0008873958333333334</v>
      </c>
      <c r="AJ186" s="228">
        <v>0.0009109953703703705</v>
      </c>
      <c r="AK186" s="228">
        <v>0.0009130555555555555</v>
      </c>
      <c r="AL186" s="228">
        <v>0.0008941550925925925</v>
      </c>
      <c r="AM186" s="228">
        <v>0.0008868518518518518</v>
      </c>
      <c r="AN186" s="228">
        <v>0.000936388888888889</v>
      </c>
      <c r="AO186" s="228">
        <v>0.000945925925925926</v>
      </c>
      <c r="AP186" s="228">
        <v>0.0008956134259259259</v>
      </c>
      <c r="AQ186" s="228">
        <v>0.0009434953703703705</v>
      </c>
      <c r="AR186" s="228">
        <v>0.0008944907407407407</v>
      </c>
      <c r="AS186" s="228">
        <v>0.0008953356481481481</v>
      </c>
      <c r="AT186" s="228">
        <v>0.0009292824074074074</v>
      </c>
      <c r="AU186" s="228">
        <v>0.0008935416666666666</v>
      </c>
      <c r="AV186" s="228">
        <v>0.0008906249999999999</v>
      </c>
      <c r="AW186" s="228">
        <v>0.0009106250000000001</v>
      </c>
      <c r="AX186" s="228">
        <v>0.0009288888888888889</v>
      </c>
      <c r="AY186" s="228">
        <v>0.000911712962962963</v>
      </c>
      <c r="AZ186" s="228">
        <v>0.0008866435185185185</v>
      </c>
      <c r="BA186" s="228"/>
      <c r="BB186" s="228"/>
      <c r="BC186" s="228"/>
      <c r="BD186" s="228"/>
      <c r="BE186" s="228"/>
      <c r="BF186" s="228"/>
      <c r="BG186" s="228"/>
      <c r="BH186" s="228"/>
      <c r="BI186" s="228"/>
      <c r="BJ186" s="228"/>
      <c r="BK186" s="228"/>
      <c r="BL186" s="228"/>
      <c r="BM186" s="228"/>
      <c r="BN186" s="228"/>
      <c r="BO186" s="228"/>
      <c r="BP186" s="228"/>
      <c r="BQ186" s="228"/>
      <c r="BR186" s="228"/>
      <c r="BS186" s="228"/>
      <c r="BT186" s="228"/>
      <c r="BU186" s="228"/>
      <c r="BV186" s="253"/>
      <c r="BW186" s="253"/>
      <c r="BX186" s="253"/>
      <c r="BY186" s="253"/>
      <c r="BZ186" s="253"/>
      <c r="CA186" s="253"/>
      <c r="CB186" s="253"/>
      <c r="CC186" s="253"/>
      <c r="CD186" s="253"/>
      <c r="CE186" s="253"/>
      <c r="CF186" s="253"/>
      <c r="CG186" s="253"/>
      <c r="CH186" s="253"/>
      <c r="CI186" s="253"/>
      <c r="CJ186" s="253"/>
      <c r="CK186" s="253"/>
      <c r="CL186" s="253"/>
      <c r="CM186" s="253"/>
      <c r="CN186" s="253"/>
      <c r="CO186" s="253"/>
      <c r="CP186" s="253"/>
      <c r="CQ186" s="253"/>
      <c r="CR186" s="253"/>
      <c r="CS186" s="253"/>
      <c r="CT186" s="253"/>
      <c r="CU186" s="253"/>
      <c r="CV186" s="253"/>
      <c r="CW186" s="253"/>
      <c r="CX186" s="253"/>
      <c r="CY186" s="253"/>
      <c r="CZ186" s="253"/>
      <c r="DA186" s="253"/>
      <c r="DB186" s="253"/>
      <c r="DC186" s="253"/>
      <c r="DD186" s="253"/>
      <c r="DE186" s="253"/>
      <c r="DF186" s="253"/>
      <c r="DG186" s="253"/>
      <c r="DH186" s="253"/>
      <c r="DI186" s="253"/>
      <c r="DJ186" s="253"/>
      <c r="DK186" s="253"/>
      <c r="DL186" s="253"/>
      <c r="DM186" s="253"/>
      <c r="DN186" s="253"/>
      <c r="DO186" s="253"/>
      <c r="DP186" s="253"/>
      <c r="DQ186" s="253"/>
      <c r="DR186" s="253"/>
      <c r="DS186" s="253"/>
      <c r="DT186" s="253"/>
      <c r="DU186" s="253"/>
      <c r="DV186" s="253"/>
      <c r="DW186" s="253"/>
      <c r="DX186" s="253"/>
      <c r="DY186" s="253"/>
      <c r="DZ186" s="253"/>
      <c r="EA186" s="253"/>
      <c r="EB186" s="253"/>
      <c r="EC186" s="253"/>
      <c r="ED186" s="253"/>
      <c r="EE186" s="253"/>
      <c r="EF186" s="253"/>
      <c r="EG186" s="253"/>
      <c r="EH186" s="253"/>
      <c r="EI186" s="253"/>
      <c r="EJ186" s="253"/>
      <c r="EK186" s="253"/>
      <c r="EL186" s="253"/>
      <c r="EM186" s="253"/>
      <c r="EN186" s="253"/>
      <c r="EO186" s="253"/>
      <c r="EP186" s="253"/>
      <c r="EQ186" s="253"/>
      <c r="ER186" s="253"/>
      <c r="ES186" s="253"/>
      <c r="ET186" s="253"/>
      <c r="EU186" s="253"/>
      <c r="EV186" s="253"/>
      <c r="EW186" s="253"/>
      <c r="EX186" s="253"/>
      <c r="EY186" s="253"/>
      <c r="EZ186" s="253"/>
      <c r="FA186" s="253"/>
      <c r="FB186" s="253"/>
      <c r="FC186" s="253"/>
      <c r="FD186" s="253"/>
      <c r="FE186" s="253"/>
      <c r="FF186" s="253"/>
      <c r="FG186" s="253"/>
      <c r="FH186" s="253"/>
      <c r="FI186" s="253"/>
      <c r="FJ186" s="253"/>
      <c r="FK186" s="253"/>
      <c r="FL186" s="253"/>
      <c r="FM186" s="253"/>
      <c r="FN186" s="253"/>
      <c r="FO186" s="253"/>
      <c r="FP186" s="253"/>
      <c r="FQ186" s="253"/>
      <c r="FR186" s="253"/>
      <c r="FS186" s="253"/>
      <c r="FT186" s="253"/>
      <c r="FU186" s="253"/>
      <c r="FV186" s="253"/>
      <c r="FW186" s="253"/>
      <c r="FX186" s="228"/>
      <c r="FY186" s="228"/>
      <c r="FZ186" s="228"/>
      <c r="GA186" s="228"/>
      <c r="GB186" s="228"/>
      <c r="GC186" s="228"/>
      <c r="GD186" s="228"/>
      <c r="GE186" s="228"/>
      <c r="GF186" s="228"/>
      <c r="GG186" s="228"/>
      <c r="GH186" s="228"/>
      <c r="GI186" s="228"/>
      <c r="GJ186" s="228"/>
      <c r="GK186" s="228"/>
      <c r="GL186" s="228"/>
      <c r="GM186" s="228"/>
      <c r="GN186" s="228"/>
      <c r="GO186" s="228"/>
      <c r="GP186" s="228"/>
      <c r="GQ186" s="228"/>
      <c r="GR186" s="228"/>
      <c r="GS186" s="228"/>
      <c r="GT186" s="228"/>
      <c r="GU186" s="228"/>
      <c r="GV186" s="228"/>
      <c r="GW186" s="228"/>
      <c r="GX186" s="228"/>
      <c r="GY186" s="228"/>
      <c r="GZ186" s="228"/>
      <c r="HA186" s="228"/>
      <c r="HB186" s="228"/>
      <c r="HC186" s="228"/>
      <c r="HD186" s="228"/>
      <c r="HE186" s="228"/>
      <c r="HF186" s="228"/>
      <c r="HG186" s="228"/>
      <c r="HH186" s="228"/>
      <c r="HI186" s="228"/>
      <c r="HJ186" s="228"/>
      <c r="HK186" s="228"/>
      <c r="HL186" s="228"/>
      <c r="HM186" s="228"/>
      <c r="HN186" s="228"/>
      <c r="HO186" s="228"/>
      <c r="HP186" s="228"/>
      <c r="HQ186" s="228"/>
      <c r="HR186" s="228"/>
    </row>
    <row r="187" spans="1:226" ht="12.75">
      <c r="A187" s="180">
        <v>29</v>
      </c>
      <c r="B187" s="271" t="s">
        <v>51</v>
      </c>
      <c r="C187" s="131" t="s">
        <v>6</v>
      </c>
      <c r="D187" s="250">
        <v>0.0008940625</v>
      </c>
      <c r="E187" s="182"/>
      <c r="F187" s="182"/>
      <c r="G187" s="182"/>
      <c r="H187" s="182"/>
      <c r="I187" s="182"/>
      <c r="J187" s="182"/>
      <c r="K187" s="483">
        <v>10</v>
      </c>
      <c r="L187" s="483">
        <v>10</v>
      </c>
      <c r="M187" s="508">
        <f t="shared" si="11"/>
        <v>40</v>
      </c>
      <c r="N187" s="228">
        <v>0.0009580671296296296</v>
      </c>
      <c r="O187" s="228">
        <v>0.0009290046296296296</v>
      </c>
      <c r="P187" s="228">
        <v>0.0009250231481481482</v>
      </c>
      <c r="Q187" s="228">
        <v>0.0009427893518518519</v>
      </c>
      <c r="R187" s="228">
        <v>0.0009297106481481483</v>
      </c>
      <c r="S187" s="228">
        <v>0.0009346875000000001</v>
      </c>
      <c r="T187" s="228">
        <v>0.00097875</v>
      </c>
      <c r="U187" s="228">
        <v>0.000929537037037037</v>
      </c>
      <c r="V187" s="228">
        <v>0.0009343749999999999</v>
      </c>
      <c r="W187" s="228">
        <v>0.000979699074074074</v>
      </c>
      <c r="X187" s="228">
        <v>0.000950462962962963</v>
      </c>
      <c r="Y187" s="228">
        <v>0.0009085995370370372</v>
      </c>
      <c r="Z187" s="228">
        <v>0.0009022222222222222</v>
      </c>
      <c r="AA187" s="228">
        <v>0.0009018287037037037</v>
      </c>
      <c r="AB187" s="228">
        <v>0.000910150462962963</v>
      </c>
      <c r="AC187" s="228">
        <v>0.0009100115740740743</v>
      </c>
      <c r="AD187" s="228">
        <v>0.0009339236111111112</v>
      </c>
      <c r="AE187" s="228">
        <v>0.0009050578703703704</v>
      </c>
      <c r="AF187" s="228">
        <v>0.0009112152777777777</v>
      </c>
      <c r="AG187" s="228">
        <v>0.0009495717592592593</v>
      </c>
      <c r="AH187" s="228">
        <v>0.0009325694444444445</v>
      </c>
      <c r="AI187" s="228">
        <v>0.0009033680555555556</v>
      </c>
      <c r="AJ187" s="228">
        <v>0.0009005671296296296</v>
      </c>
      <c r="AK187" s="228">
        <v>0.0008946064814814815</v>
      </c>
      <c r="AL187" s="228">
        <v>0.0009017476851851852</v>
      </c>
      <c r="AM187" s="228">
        <v>0.0008965162037037037</v>
      </c>
      <c r="AN187" s="228">
        <v>0.0009017476851851852</v>
      </c>
      <c r="AO187" s="228">
        <v>0.0009085416666666668</v>
      </c>
      <c r="AP187" s="228">
        <v>0.0009021643518518519</v>
      </c>
      <c r="AQ187" s="228">
        <v>0.0009123726851851852</v>
      </c>
      <c r="AR187" s="228">
        <v>0.0009270023148148149</v>
      </c>
      <c r="AS187" s="228">
        <v>0.0008989699074074074</v>
      </c>
      <c r="AT187" s="228">
        <v>0.0008977777777777777</v>
      </c>
      <c r="AU187" s="228">
        <v>0.0008963310185185185</v>
      </c>
      <c r="AV187" s="228">
        <v>0.0008955439814814814</v>
      </c>
      <c r="AW187" s="228">
        <v>0.0008940625</v>
      </c>
      <c r="AX187" s="228">
        <v>0.0008988078703703705</v>
      </c>
      <c r="AY187" s="228">
        <v>0.0009008101851851852</v>
      </c>
      <c r="AZ187" s="228">
        <v>0.0008980671296296296</v>
      </c>
      <c r="BA187" s="228">
        <v>0.0008958564814814815</v>
      </c>
      <c r="BB187" s="228"/>
      <c r="BC187" s="228"/>
      <c r="BD187" s="228"/>
      <c r="BE187" s="228"/>
      <c r="BF187" s="228"/>
      <c r="BG187" s="228"/>
      <c r="BH187" s="228"/>
      <c r="BI187" s="228"/>
      <c r="BJ187" s="228"/>
      <c r="BK187" s="228"/>
      <c r="BL187" s="228"/>
      <c r="BM187" s="228"/>
      <c r="BN187" s="228"/>
      <c r="BO187" s="228"/>
      <c r="BP187" s="228"/>
      <c r="BQ187" s="228"/>
      <c r="BR187" s="228"/>
      <c r="BS187" s="228"/>
      <c r="BT187" s="228"/>
      <c r="BU187" s="228"/>
      <c r="BV187" s="253"/>
      <c r="BW187" s="253"/>
      <c r="BX187" s="253"/>
      <c r="BY187" s="253"/>
      <c r="BZ187" s="253"/>
      <c r="CA187" s="253"/>
      <c r="CB187" s="253"/>
      <c r="CC187" s="253"/>
      <c r="CD187" s="253"/>
      <c r="CE187" s="253"/>
      <c r="CF187" s="253"/>
      <c r="CG187" s="253"/>
      <c r="CH187" s="253"/>
      <c r="CI187" s="253"/>
      <c r="CJ187" s="253"/>
      <c r="CK187" s="253"/>
      <c r="CL187" s="253"/>
      <c r="CM187" s="253"/>
      <c r="CN187" s="253"/>
      <c r="CO187" s="253"/>
      <c r="CP187" s="253"/>
      <c r="CQ187" s="253"/>
      <c r="CR187" s="253"/>
      <c r="CS187" s="253"/>
      <c r="CT187" s="253"/>
      <c r="CU187" s="253"/>
      <c r="CV187" s="253"/>
      <c r="CW187" s="253"/>
      <c r="CX187" s="253"/>
      <c r="CY187" s="253"/>
      <c r="CZ187" s="253"/>
      <c r="DA187" s="253"/>
      <c r="DB187" s="253"/>
      <c r="DC187" s="253"/>
      <c r="DD187" s="253"/>
      <c r="DE187" s="253"/>
      <c r="DF187" s="253"/>
      <c r="DG187" s="253"/>
      <c r="DH187" s="253"/>
      <c r="DI187" s="253"/>
      <c r="DJ187" s="253"/>
      <c r="DK187" s="253"/>
      <c r="DL187" s="253"/>
      <c r="DM187" s="253"/>
      <c r="DN187" s="253"/>
      <c r="DO187" s="253"/>
      <c r="DP187" s="253"/>
      <c r="DQ187" s="253"/>
      <c r="DR187" s="253"/>
      <c r="DS187" s="253"/>
      <c r="DT187" s="253"/>
      <c r="DU187" s="253"/>
      <c r="DV187" s="253"/>
      <c r="DW187" s="253"/>
      <c r="DX187" s="253"/>
      <c r="DY187" s="253"/>
      <c r="DZ187" s="253"/>
      <c r="EA187" s="253"/>
      <c r="EB187" s="253"/>
      <c r="EC187" s="253"/>
      <c r="ED187" s="253"/>
      <c r="EE187" s="253"/>
      <c r="EF187" s="253"/>
      <c r="EG187" s="253"/>
      <c r="EH187" s="253"/>
      <c r="EI187" s="253"/>
      <c r="EJ187" s="253"/>
      <c r="EK187" s="253"/>
      <c r="EL187" s="253"/>
      <c r="EM187" s="253"/>
      <c r="EN187" s="253"/>
      <c r="EO187" s="253"/>
      <c r="EP187" s="253"/>
      <c r="EQ187" s="253"/>
      <c r="ER187" s="253"/>
      <c r="ES187" s="253"/>
      <c r="ET187" s="253"/>
      <c r="EU187" s="253"/>
      <c r="EV187" s="253"/>
      <c r="EW187" s="253"/>
      <c r="EX187" s="253"/>
      <c r="EY187" s="253"/>
      <c r="EZ187" s="253"/>
      <c r="FA187" s="253"/>
      <c r="FB187" s="253"/>
      <c r="FC187" s="253"/>
      <c r="FD187" s="253"/>
      <c r="FE187" s="253"/>
      <c r="FF187" s="253"/>
      <c r="FG187" s="253"/>
      <c r="FH187" s="253"/>
      <c r="FI187" s="253"/>
      <c r="FJ187" s="253"/>
      <c r="FK187" s="253"/>
      <c r="FL187" s="253"/>
      <c r="FM187" s="253"/>
      <c r="FN187" s="253"/>
      <c r="FO187" s="253"/>
      <c r="FP187" s="253"/>
      <c r="FQ187" s="253"/>
      <c r="FR187" s="253"/>
      <c r="FS187" s="253"/>
      <c r="FT187" s="253"/>
      <c r="FU187" s="253"/>
      <c r="FV187" s="253"/>
      <c r="FW187" s="253"/>
      <c r="FX187" s="228"/>
      <c r="FY187" s="228"/>
      <c r="FZ187" s="228"/>
      <c r="GA187" s="228"/>
      <c r="GB187" s="228"/>
      <c r="GC187" s="228"/>
      <c r="GD187" s="228"/>
      <c r="GE187" s="228"/>
      <c r="GF187" s="228"/>
      <c r="GG187" s="228"/>
      <c r="GH187" s="228"/>
      <c r="GI187" s="228"/>
      <c r="GJ187" s="228"/>
      <c r="GK187" s="228"/>
      <c r="GL187" s="228"/>
      <c r="GM187" s="228"/>
      <c r="GN187" s="228"/>
      <c r="GO187" s="228"/>
      <c r="GP187" s="228"/>
      <c r="GQ187" s="228"/>
      <c r="GR187" s="228"/>
      <c r="GS187" s="228"/>
      <c r="GT187" s="228"/>
      <c r="GU187" s="228"/>
      <c r="GV187" s="228"/>
      <c r="GW187" s="228"/>
      <c r="GX187" s="228"/>
      <c r="GY187" s="228"/>
      <c r="GZ187" s="228"/>
      <c r="HA187" s="228"/>
      <c r="HB187" s="228"/>
      <c r="HC187" s="228"/>
      <c r="HD187" s="228"/>
      <c r="HE187" s="228"/>
      <c r="HF187" s="228"/>
      <c r="HG187" s="228"/>
      <c r="HH187" s="228"/>
      <c r="HI187" s="228"/>
      <c r="HJ187" s="228"/>
      <c r="HK187" s="228"/>
      <c r="HL187" s="228"/>
      <c r="HM187" s="228"/>
      <c r="HN187" s="228"/>
      <c r="HO187" s="228"/>
      <c r="HP187" s="228"/>
      <c r="HQ187" s="228"/>
      <c r="HR187" s="228"/>
    </row>
    <row r="188" spans="1:226" ht="12.75">
      <c r="A188" s="180">
        <v>144</v>
      </c>
      <c r="B188" s="271" t="s">
        <v>63</v>
      </c>
      <c r="C188" s="131" t="s">
        <v>6</v>
      </c>
      <c r="D188" s="250">
        <v>0.0008960532407407407</v>
      </c>
      <c r="E188" s="182"/>
      <c r="F188" s="182"/>
      <c r="G188" s="182"/>
      <c r="H188" s="182"/>
      <c r="I188" s="182"/>
      <c r="J188" s="182"/>
      <c r="K188" s="483">
        <v>7</v>
      </c>
      <c r="L188" s="483">
        <v>7</v>
      </c>
      <c r="M188" s="508">
        <f t="shared" si="11"/>
        <v>43</v>
      </c>
      <c r="N188" s="228">
        <v>0.0009666435185185186</v>
      </c>
      <c r="O188" s="228">
        <v>0.0009236111111111112</v>
      </c>
      <c r="P188" s="228">
        <v>0.0009133912037037037</v>
      </c>
      <c r="Q188" s="228">
        <v>0.0009166550925925926</v>
      </c>
      <c r="R188" s="228">
        <v>0.0009066319444444444</v>
      </c>
      <c r="S188" s="228">
        <v>0.0009149305555555555</v>
      </c>
      <c r="T188" s="228">
        <v>0.0009245023148148147</v>
      </c>
      <c r="U188" s="228">
        <v>0.0009017824074074075</v>
      </c>
      <c r="V188" s="228">
        <v>0.0009302314814814814</v>
      </c>
      <c r="W188" s="228">
        <v>0.0009026851851851852</v>
      </c>
      <c r="X188" s="228">
        <v>0.0010894675925925926</v>
      </c>
      <c r="Y188" s="228">
        <v>0.0009108333333333334</v>
      </c>
      <c r="Z188" s="228">
        <v>0.0008960532407407407</v>
      </c>
      <c r="AA188" s="228">
        <v>0.0009118402777777778</v>
      </c>
      <c r="AB188" s="228">
        <v>0.0009156828703703702</v>
      </c>
      <c r="AC188" s="228">
        <v>0.0009117476851851853</v>
      </c>
      <c r="AD188" s="228">
        <v>0.0009271875000000001</v>
      </c>
      <c r="AE188" s="228">
        <v>0.000900625</v>
      </c>
      <c r="AF188" s="228">
        <v>0.0009027199074074073</v>
      </c>
      <c r="AG188" s="228">
        <v>0.0010100578703703704</v>
      </c>
      <c r="AH188" s="228">
        <v>0.0009736921296296296</v>
      </c>
      <c r="AI188" s="228">
        <v>0.0009047685185185184</v>
      </c>
      <c r="AJ188" s="228">
        <v>0.0009084143518518518</v>
      </c>
      <c r="AK188" s="228">
        <v>0.0009097569444444444</v>
      </c>
      <c r="AL188" s="228">
        <v>0.0009120370370370372</v>
      </c>
      <c r="AM188" s="228">
        <v>0.0009546296296296296</v>
      </c>
      <c r="AN188" s="228">
        <v>0.0010312847222222223</v>
      </c>
      <c r="AO188" s="228">
        <v>0.0009207523148148148</v>
      </c>
      <c r="AP188" s="228">
        <v>0.0009545254629629629</v>
      </c>
      <c r="AQ188" s="228">
        <v>0.0009727083333333333</v>
      </c>
      <c r="AR188" s="228">
        <v>0.0009251620370370372</v>
      </c>
      <c r="AS188" s="228">
        <v>0.0009298842592592592</v>
      </c>
      <c r="AT188" s="228">
        <v>0.0009112500000000001</v>
      </c>
      <c r="AU188" s="228">
        <v>0.0009080439814814815</v>
      </c>
      <c r="AV188" s="228">
        <v>0.0009136226851851852</v>
      </c>
      <c r="AW188" s="228">
        <v>0.0009102083333333333</v>
      </c>
      <c r="AX188" s="228">
        <v>0.0009571412037037036</v>
      </c>
      <c r="AY188" s="228">
        <v>0.0009214467592592593</v>
      </c>
      <c r="AZ188" s="228">
        <v>0.0009143171296296295</v>
      </c>
      <c r="BA188" s="228">
        <v>0.0009598379629629628</v>
      </c>
      <c r="BB188" s="228">
        <v>0.0009169675925925926</v>
      </c>
      <c r="BC188" s="228">
        <v>0.0009140740740740741</v>
      </c>
      <c r="BD188" s="228">
        <v>0.0009108564814814816</v>
      </c>
      <c r="BE188" s="228"/>
      <c r="BF188" s="228"/>
      <c r="BG188" s="228"/>
      <c r="BH188" s="228"/>
      <c r="BI188" s="228"/>
      <c r="BJ188" s="228"/>
      <c r="BK188" s="228"/>
      <c r="BL188" s="228"/>
      <c r="BM188" s="228"/>
      <c r="BN188" s="228"/>
      <c r="BO188" s="228"/>
      <c r="BP188" s="228"/>
      <c r="BQ188" s="228"/>
      <c r="BR188" s="228"/>
      <c r="BS188" s="228"/>
      <c r="BT188" s="228"/>
      <c r="BU188" s="228"/>
      <c r="BV188" s="253"/>
      <c r="BW188" s="253"/>
      <c r="BX188" s="253"/>
      <c r="BY188" s="253"/>
      <c r="BZ188" s="253"/>
      <c r="CA188" s="253"/>
      <c r="CB188" s="253"/>
      <c r="CC188" s="253"/>
      <c r="CD188" s="253"/>
      <c r="CE188" s="253"/>
      <c r="CF188" s="253"/>
      <c r="CG188" s="253"/>
      <c r="CH188" s="253"/>
      <c r="CI188" s="253"/>
      <c r="CJ188" s="253"/>
      <c r="CK188" s="253"/>
      <c r="CL188" s="253"/>
      <c r="CM188" s="253"/>
      <c r="CN188" s="253"/>
      <c r="CO188" s="253"/>
      <c r="CP188" s="253"/>
      <c r="CQ188" s="253"/>
      <c r="CR188" s="253"/>
      <c r="CS188" s="253"/>
      <c r="CT188" s="253"/>
      <c r="CU188" s="253"/>
      <c r="CV188" s="253"/>
      <c r="CW188" s="253"/>
      <c r="CX188" s="253"/>
      <c r="CY188" s="253"/>
      <c r="CZ188" s="253"/>
      <c r="DA188" s="253"/>
      <c r="DB188" s="253"/>
      <c r="DC188" s="253"/>
      <c r="DD188" s="253"/>
      <c r="DE188" s="253"/>
      <c r="DF188" s="253"/>
      <c r="DG188" s="253"/>
      <c r="DH188" s="253"/>
      <c r="DI188" s="253"/>
      <c r="DJ188" s="253"/>
      <c r="DK188" s="253"/>
      <c r="DL188" s="253"/>
      <c r="DM188" s="253"/>
      <c r="DN188" s="253"/>
      <c r="DO188" s="253"/>
      <c r="DP188" s="253"/>
      <c r="DQ188" s="253"/>
      <c r="DR188" s="253"/>
      <c r="DS188" s="253"/>
      <c r="DT188" s="253"/>
      <c r="DU188" s="253"/>
      <c r="DV188" s="253"/>
      <c r="DW188" s="253"/>
      <c r="DX188" s="253"/>
      <c r="DY188" s="253"/>
      <c r="DZ188" s="253"/>
      <c r="EA188" s="253"/>
      <c r="EB188" s="253"/>
      <c r="EC188" s="253"/>
      <c r="ED188" s="253"/>
      <c r="EE188" s="253"/>
      <c r="EF188" s="253"/>
      <c r="EG188" s="253"/>
      <c r="EH188" s="253"/>
      <c r="EI188" s="253"/>
      <c r="EJ188" s="253"/>
      <c r="EK188" s="253"/>
      <c r="EL188" s="253"/>
      <c r="EM188" s="253"/>
      <c r="EN188" s="253"/>
      <c r="EO188" s="253"/>
      <c r="EP188" s="253"/>
      <c r="EQ188" s="253"/>
      <c r="ER188" s="253"/>
      <c r="ES188" s="253"/>
      <c r="ET188" s="253"/>
      <c r="EU188" s="253"/>
      <c r="EV188" s="253"/>
      <c r="EW188" s="253"/>
      <c r="EX188" s="253"/>
      <c r="EY188" s="253"/>
      <c r="EZ188" s="253"/>
      <c r="FA188" s="253"/>
      <c r="FB188" s="253"/>
      <c r="FC188" s="253"/>
      <c r="FD188" s="253"/>
      <c r="FE188" s="253"/>
      <c r="FF188" s="253"/>
      <c r="FG188" s="253"/>
      <c r="FH188" s="253"/>
      <c r="FI188" s="253"/>
      <c r="FJ188" s="253"/>
      <c r="FK188" s="253"/>
      <c r="FL188" s="253"/>
      <c r="FM188" s="253"/>
      <c r="FN188" s="253"/>
      <c r="FO188" s="253"/>
      <c r="FP188" s="253"/>
      <c r="FQ188" s="253"/>
      <c r="FR188" s="253"/>
      <c r="FS188" s="253"/>
      <c r="FT188" s="253"/>
      <c r="FU188" s="253"/>
      <c r="FV188" s="253"/>
      <c r="FW188" s="253"/>
      <c r="FX188" s="228"/>
      <c r="FY188" s="228"/>
      <c r="FZ188" s="228"/>
      <c r="GA188" s="228"/>
      <c r="GB188" s="228"/>
      <c r="GC188" s="228"/>
      <c r="GD188" s="228"/>
      <c r="GE188" s="228"/>
      <c r="GF188" s="228"/>
      <c r="GG188" s="228"/>
      <c r="GH188" s="228"/>
      <c r="GI188" s="228"/>
      <c r="GJ188" s="228"/>
      <c r="GK188" s="228"/>
      <c r="GL188" s="228"/>
      <c r="GM188" s="228"/>
      <c r="GN188" s="228"/>
      <c r="GO188" s="228"/>
      <c r="GP188" s="228"/>
      <c r="GQ188" s="228"/>
      <c r="GR188" s="228"/>
      <c r="GS188" s="228"/>
      <c r="GT188" s="228"/>
      <c r="GU188" s="228"/>
      <c r="GV188" s="228"/>
      <c r="GW188" s="228"/>
      <c r="GX188" s="228"/>
      <c r="GY188" s="228"/>
      <c r="GZ188" s="228"/>
      <c r="HA188" s="228"/>
      <c r="HB188" s="228"/>
      <c r="HC188" s="228"/>
      <c r="HD188" s="228"/>
      <c r="HE188" s="228"/>
      <c r="HF188" s="228"/>
      <c r="HG188" s="228"/>
      <c r="HH188" s="228"/>
      <c r="HI188" s="228"/>
      <c r="HJ188" s="228"/>
      <c r="HK188" s="228"/>
      <c r="HL188" s="228"/>
      <c r="HM188" s="228"/>
      <c r="HN188" s="228"/>
      <c r="HO188" s="228"/>
      <c r="HP188" s="228"/>
      <c r="HQ188" s="228"/>
      <c r="HR188" s="228"/>
    </row>
    <row r="189" spans="1:226" ht="12.75">
      <c r="A189" s="176">
        <v>9</v>
      </c>
      <c r="B189" s="270" t="s">
        <v>67</v>
      </c>
      <c r="C189" s="129" t="s">
        <v>14</v>
      </c>
      <c r="D189" s="249">
        <v>0.0009097106481481481</v>
      </c>
      <c r="E189" s="178"/>
      <c r="F189" s="178"/>
      <c r="G189" s="178"/>
      <c r="H189" s="178"/>
      <c r="I189" s="178"/>
      <c r="J189" s="178">
        <v>7</v>
      </c>
      <c r="K189" s="482"/>
      <c r="L189" s="482">
        <v>7</v>
      </c>
      <c r="M189" s="508">
        <f t="shared" si="11"/>
        <v>46</v>
      </c>
      <c r="N189" s="228">
        <v>0.000966087962962963</v>
      </c>
      <c r="O189" s="228">
        <v>0.0009513888888888889</v>
      </c>
      <c r="P189" s="228">
        <v>0.0009194444444444445</v>
      </c>
      <c r="Q189" s="228">
        <v>0.0009404629629629629</v>
      </c>
      <c r="R189" s="228">
        <v>0.0009159606481481483</v>
      </c>
      <c r="S189" s="228">
        <v>0.000943425925925926</v>
      </c>
      <c r="T189" s="228">
        <v>0.0009328935185185186</v>
      </c>
      <c r="U189" s="228">
        <v>0.0009265162037037037</v>
      </c>
      <c r="V189" s="228">
        <v>0.0009236226851851852</v>
      </c>
      <c r="W189" s="228">
        <v>0.0009265046296296297</v>
      </c>
      <c r="X189" s="228">
        <v>0.0009679050925925927</v>
      </c>
      <c r="Y189" s="228">
        <v>0.0009142939814814815</v>
      </c>
      <c r="Z189" s="228">
        <v>0.000916111111111111</v>
      </c>
      <c r="AA189" s="228">
        <v>0.0009174189814814816</v>
      </c>
      <c r="AB189" s="228">
        <v>0.0009097106481481481</v>
      </c>
      <c r="AC189" s="228">
        <v>0.0009227083333333334</v>
      </c>
      <c r="AD189" s="228">
        <v>0.0009692708333333334</v>
      </c>
      <c r="AE189" s="228">
        <v>0.0009567592592592593</v>
      </c>
      <c r="AF189" s="228">
        <v>0.0009111342592592592</v>
      </c>
      <c r="AG189" s="228">
        <v>0.0009442592592592592</v>
      </c>
      <c r="AH189" s="228">
        <v>0.0009932175925925926</v>
      </c>
      <c r="AI189" s="228">
        <v>0.0009246296296296295</v>
      </c>
      <c r="AJ189" s="228">
        <v>0.0009513657407407406</v>
      </c>
      <c r="AK189" s="228">
        <v>0.0009312037037037036</v>
      </c>
      <c r="AL189" s="228">
        <v>0.0009368981481481481</v>
      </c>
      <c r="AM189" s="228">
        <v>0.0009229745370370371</v>
      </c>
      <c r="AN189" s="228">
        <v>0.0009265856481481482</v>
      </c>
      <c r="AO189" s="228">
        <v>0.000938576388888889</v>
      </c>
      <c r="AP189" s="228">
        <v>0.0009232175925925926</v>
      </c>
      <c r="AQ189" s="228">
        <v>0.0009142824074074074</v>
      </c>
      <c r="AR189" s="228">
        <v>0.0009780208333333333</v>
      </c>
      <c r="AS189" s="228">
        <v>0.0009216898148148147</v>
      </c>
      <c r="AT189" s="228">
        <v>0.0010113773148148148</v>
      </c>
      <c r="AU189" s="228">
        <v>0.0009434490740740741</v>
      </c>
      <c r="AV189" s="228">
        <v>0.0009721412037037038</v>
      </c>
      <c r="AW189" s="228">
        <v>0.0009285300925925927</v>
      </c>
      <c r="AX189" s="228">
        <v>0.001054074074074074</v>
      </c>
      <c r="AY189" s="228">
        <v>0.0009521527777777778</v>
      </c>
      <c r="AZ189" s="228">
        <v>0.0009336689814814814</v>
      </c>
      <c r="BA189" s="228">
        <v>0.0009252546296296296</v>
      </c>
      <c r="BB189" s="228">
        <v>0.0009270023148148149</v>
      </c>
      <c r="BC189" s="228">
        <v>0.0009420833333333334</v>
      </c>
      <c r="BD189" s="228">
        <v>0.0009950925925925928</v>
      </c>
      <c r="BE189" s="228">
        <v>0.0009291319444444443</v>
      </c>
      <c r="BF189" s="228">
        <v>0.0009390046296296296</v>
      </c>
      <c r="BG189" s="228">
        <v>0.0009651157407407407</v>
      </c>
      <c r="BH189" s="228"/>
      <c r="BI189" s="228"/>
      <c r="BJ189" s="228"/>
      <c r="BK189" s="228"/>
      <c r="BL189" s="228"/>
      <c r="BM189" s="228"/>
      <c r="BN189" s="228"/>
      <c r="BO189" s="228"/>
      <c r="BP189" s="228"/>
      <c r="BQ189" s="228"/>
      <c r="BR189" s="228"/>
      <c r="BS189" s="228"/>
      <c r="BT189" s="228"/>
      <c r="BU189" s="228"/>
      <c r="BV189" s="253"/>
      <c r="BW189" s="253"/>
      <c r="BX189" s="253"/>
      <c r="BY189" s="253"/>
      <c r="BZ189" s="253"/>
      <c r="CA189" s="253"/>
      <c r="CB189" s="253"/>
      <c r="CC189" s="253"/>
      <c r="CD189" s="253"/>
      <c r="CE189" s="253"/>
      <c r="CF189" s="253"/>
      <c r="CG189" s="253"/>
      <c r="CH189" s="253"/>
      <c r="CI189" s="253"/>
      <c r="CJ189" s="253"/>
      <c r="CK189" s="253"/>
      <c r="CL189" s="253"/>
      <c r="CM189" s="253"/>
      <c r="CN189" s="253"/>
      <c r="CO189" s="253"/>
      <c r="CP189" s="253"/>
      <c r="CQ189" s="253"/>
      <c r="CR189" s="253"/>
      <c r="CS189" s="253"/>
      <c r="CT189" s="253"/>
      <c r="CU189" s="253"/>
      <c r="CV189" s="253"/>
      <c r="CW189" s="253"/>
      <c r="CX189" s="253"/>
      <c r="CY189" s="253"/>
      <c r="CZ189" s="253"/>
      <c r="DA189" s="253"/>
      <c r="DB189" s="253"/>
      <c r="DC189" s="253"/>
      <c r="DD189" s="253"/>
      <c r="DE189" s="253"/>
      <c r="DF189" s="253"/>
      <c r="DG189" s="253"/>
      <c r="DH189" s="253"/>
      <c r="DI189" s="253"/>
      <c r="DJ189" s="253"/>
      <c r="DK189" s="253"/>
      <c r="DL189" s="253"/>
      <c r="DM189" s="253"/>
      <c r="DN189" s="253"/>
      <c r="DO189" s="253"/>
      <c r="DP189" s="253"/>
      <c r="DQ189" s="253"/>
      <c r="DR189" s="253"/>
      <c r="DS189" s="253"/>
      <c r="DT189" s="253"/>
      <c r="DU189" s="253"/>
      <c r="DV189" s="253"/>
      <c r="DW189" s="253"/>
      <c r="DX189" s="253"/>
      <c r="DY189" s="253"/>
      <c r="DZ189" s="253"/>
      <c r="EA189" s="253"/>
      <c r="EB189" s="253"/>
      <c r="EC189" s="253"/>
      <c r="ED189" s="253"/>
      <c r="EE189" s="253"/>
      <c r="EF189" s="253"/>
      <c r="EG189" s="253"/>
      <c r="EH189" s="253"/>
      <c r="EI189" s="253"/>
      <c r="EJ189" s="253"/>
      <c r="EK189" s="253"/>
      <c r="EL189" s="253"/>
      <c r="EM189" s="253"/>
      <c r="EN189" s="253"/>
      <c r="EO189" s="253"/>
      <c r="EP189" s="253"/>
      <c r="EQ189" s="253"/>
      <c r="ER189" s="253"/>
      <c r="ES189" s="253"/>
      <c r="ET189" s="253"/>
      <c r="EU189" s="253"/>
      <c r="EV189" s="253"/>
      <c r="EW189" s="253"/>
      <c r="EX189" s="253"/>
      <c r="EY189" s="253"/>
      <c r="EZ189" s="253"/>
      <c r="FA189" s="253"/>
      <c r="FB189" s="253"/>
      <c r="FC189" s="253"/>
      <c r="FD189" s="253"/>
      <c r="FE189" s="253"/>
      <c r="FF189" s="253"/>
      <c r="FG189" s="253"/>
      <c r="FH189" s="253"/>
      <c r="FI189" s="253"/>
      <c r="FJ189" s="253"/>
      <c r="FK189" s="253"/>
      <c r="FL189" s="253"/>
      <c r="FM189" s="253"/>
      <c r="FN189" s="253"/>
      <c r="FO189" s="253"/>
      <c r="FP189" s="253"/>
      <c r="FQ189" s="253"/>
      <c r="FR189" s="253"/>
      <c r="FS189" s="253"/>
      <c r="FT189" s="253"/>
      <c r="FU189" s="253"/>
      <c r="FV189" s="253"/>
      <c r="FW189" s="253"/>
      <c r="FX189" s="228"/>
      <c r="FY189" s="228"/>
      <c r="FZ189" s="228"/>
      <c r="GA189" s="228"/>
      <c r="GB189" s="228"/>
      <c r="GC189" s="228"/>
      <c r="GD189" s="228"/>
      <c r="GE189" s="228"/>
      <c r="GF189" s="228"/>
      <c r="GG189" s="228"/>
      <c r="GH189" s="228"/>
      <c r="GI189" s="228"/>
      <c r="GJ189" s="228"/>
      <c r="GK189" s="228"/>
      <c r="GL189" s="228"/>
      <c r="GM189" s="228"/>
      <c r="GN189" s="228"/>
      <c r="GO189" s="228"/>
      <c r="GP189" s="228"/>
      <c r="GQ189" s="228"/>
      <c r="GR189" s="228"/>
      <c r="GS189" s="228"/>
      <c r="GT189" s="228"/>
      <c r="GU189" s="228"/>
      <c r="GV189" s="228"/>
      <c r="GW189" s="228"/>
      <c r="GX189" s="228"/>
      <c r="GY189" s="228"/>
      <c r="GZ189" s="228"/>
      <c r="HA189" s="228"/>
      <c r="HB189" s="228"/>
      <c r="HC189" s="228"/>
      <c r="HD189" s="228"/>
      <c r="HE189" s="228"/>
      <c r="HF189" s="228"/>
      <c r="HG189" s="228"/>
      <c r="HH189" s="228"/>
      <c r="HI189" s="228"/>
      <c r="HJ189" s="228"/>
      <c r="HK189" s="228"/>
      <c r="HL189" s="228"/>
      <c r="HM189" s="228"/>
      <c r="HN189" s="228"/>
      <c r="HO189" s="228"/>
      <c r="HP189" s="228"/>
      <c r="HQ189" s="228"/>
      <c r="HR189" s="228"/>
    </row>
    <row r="190" spans="1:226" ht="12.75">
      <c r="A190" s="168">
        <v>18</v>
      </c>
      <c r="B190" s="269" t="s">
        <v>187</v>
      </c>
      <c r="C190" s="146" t="s">
        <v>190</v>
      </c>
      <c r="D190" s="248">
        <v>0.0009112152777777777</v>
      </c>
      <c r="E190" s="170"/>
      <c r="F190" s="170"/>
      <c r="G190" s="170"/>
      <c r="H190" s="170">
        <v>6</v>
      </c>
      <c r="I190" s="170"/>
      <c r="J190" s="170"/>
      <c r="K190" s="481"/>
      <c r="L190" s="481">
        <v>6</v>
      </c>
      <c r="M190" s="508">
        <f t="shared" si="11"/>
        <v>38</v>
      </c>
      <c r="N190" s="228">
        <v>0.0009637731481481481</v>
      </c>
      <c r="O190" s="228">
        <v>0.000983900462962963</v>
      </c>
      <c r="P190" s="228">
        <v>0.004451724537037037</v>
      </c>
      <c r="Q190" s="228">
        <v>0.0009486689814814814</v>
      </c>
      <c r="R190" s="228">
        <v>0.0009322569444444443</v>
      </c>
      <c r="S190" s="228">
        <v>0.000928287037037037</v>
      </c>
      <c r="T190" s="228">
        <v>0.0009419675925925927</v>
      </c>
      <c r="U190" s="228">
        <v>0.0009204861111111111</v>
      </c>
      <c r="V190" s="228">
        <v>0.000986111111111111</v>
      </c>
      <c r="W190" s="228">
        <v>0.000940787037037037</v>
      </c>
      <c r="X190" s="228">
        <v>0.000951875</v>
      </c>
      <c r="Y190" s="228">
        <v>0.0009276388888888889</v>
      </c>
      <c r="Z190" s="228">
        <v>0.0009389467592592593</v>
      </c>
      <c r="AA190" s="228">
        <v>0.0009426273148148149</v>
      </c>
      <c r="AB190" s="228">
        <v>0.0009468171296296296</v>
      </c>
      <c r="AC190" s="228">
        <v>0.0009229050925925927</v>
      </c>
      <c r="AD190" s="228">
        <v>0.0009265393518518519</v>
      </c>
      <c r="AE190" s="228">
        <v>0.0009589583333333334</v>
      </c>
      <c r="AF190" s="228">
        <v>0.0010026273148148147</v>
      </c>
      <c r="AG190" s="228">
        <v>0.000921087962962963</v>
      </c>
      <c r="AH190" s="228">
        <v>0.0009209953703703703</v>
      </c>
      <c r="AI190" s="228">
        <v>0.0009239004629629628</v>
      </c>
      <c r="AJ190" s="228">
        <v>0.0009112152777777777</v>
      </c>
      <c r="AK190" s="228">
        <v>0.0009263425925925926</v>
      </c>
      <c r="AL190" s="228">
        <v>0.0009197685185185185</v>
      </c>
      <c r="AM190" s="228">
        <v>0.0009222569444444444</v>
      </c>
      <c r="AN190" s="228">
        <v>0.0009527314814814814</v>
      </c>
      <c r="AO190" s="228">
        <v>0.000912662037037037</v>
      </c>
      <c r="AP190" s="228">
        <v>0.0010012037037037036</v>
      </c>
      <c r="AQ190" s="228">
        <v>0.0009404976851851852</v>
      </c>
      <c r="AR190" s="228">
        <v>0.000928449074074074</v>
      </c>
      <c r="AS190" s="228">
        <v>0.0009276157407407409</v>
      </c>
      <c r="AT190" s="228">
        <v>0.0009509722222222221</v>
      </c>
      <c r="AU190" s="228">
        <v>0.0009428935185185184</v>
      </c>
      <c r="AV190" s="228">
        <v>0.0009190856481481481</v>
      </c>
      <c r="AW190" s="228">
        <v>0.0009153819444444444</v>
      </c>
      <c r="AX190" s="228">
        <v>0.0009626736111111111</v>
      </c>
      <c r="AY190" s="228">
        <v>0.000925474537037037</v>
      </c>
      <c r="AZ190" s="228"/>
      <c r="BA190" s="228"/>
      <c r="BB190" s="228"/>
      <c r="BC190" s="228"/>
      <c r="BD190" s="228"/>
      <c r="BE190" s="228"/>
      <c r="BF190" s="228"/>
      <c r="BG190" s="228"/>
      <c r="BH190" s="228"/>
      <c r="BI190" s="228"/>
      <c r="BJ190" s="228"/>
      <c r="BK190" s="228"/>
      <c r="BL190" s="228"/>
      <c r="BM190" s="228"/>
      <c r="BN190" s="228"/>
      <c r="BO190" s="228"/>
      <c r="BP190" s="228"/>
      <c r="BQ190" s="228"/>
      <c r="BR190" s="228"/>
      <c r="BS190" s="228"/>
      <c r="BT190" s="228"/>
      <c r="BU190" s="228"/>
      <c r="BV190" s="253"/>
      <c r="BW190" s="253"/>
      <c r="BX190" s="253"/>
      <c r="BY190" s="253"/>
      <c r="BZ190" s="253"/>
      <c r="CA190" s="253"/>
      <c r="CB190" s="253"/>
      <c r="CC190" s="253"/>
      <c r="CD190" s="253"/>
      <c r="CE190" s="253"/>
      <c r="CF190" s="253"/>
      <c r="CG190" s="253"/>
      <c r="CH190" s="253"/>
      <c r="CI190" s="253"/>
      <c r="CJ190" s="253"/>
      <c r="CK190" s="253"/>
      <c r="CL190" s="253"/>
      <c r="CM190" s="253"/>
      <c r="CN190" s="253"/>
      <c r="CO190" s="253"/>
      <c r="CP190" s="253"/>
      <c r="CQ190" s="253"/>
      <c r="CR190" s="253"/>
      <c r="CS190" s="253"/>
      <c r="CT190" s="253"/>
      <c r="CU190" s="253"/>
      <c r="CV190" s="253"/>
      <c r="CW190" s="253"/>
      <c r="CX190" s="253"/>
      <c r="CY190" s="253"/>
      <c r="CZ190" s="253"/>
      <c r="DA190" s="253"/>
      <c r="DB190" s="253"/>
      <c r="DC190" s="253"/>
      <c r="DD190" s="253"/>
      <c r="DE190" s="253"/>
      <c r="DF190" s="253"/>
      <c r="DG190" s="253"/>
      <c r="DH190" s="253"/>
      <c r="DI190" s="253"/>
      <c r="DJ190" s="253"/>
      <c r="DK190" s="253"/>
      <c r="DL190" s="253"/>
      <c r="DM190" s="253"/>
      <c r="DN190" s="253"/>
      <c r="DO190" s="253"/>
      <c r="DP190" s="253"/>
      <c r="DQ190" s="253"/>
      <c r="DR190" s="253"/>
      <c r="DS190" s="253"/>
      <c r="DT190" s="253"/>
      <c r="DU190" s="253"/>
      <c r="DV190" s="253"/>
      <c r="DW190" s="253"/>
      <c r="DX190" s="253"/>
      <c r="DY190" s="253"/>
      <c r="DZ190" s="253"/>
      <c r="EA190" s="253"/>
      <c r="EB190" s="253"/>
      <c r="EC190" s="253"/>
      <c r="ED190" s="253"/>
      <c r="EE190" s="253"/>
      <c r="EF190" s="253"/>
      <c r="EG190" s="253"/>
      <c r="EH190" s="253"/>
      <c r="EI190" s="253"/>
      <c r="EJ190" s="253"/>
      <c r="EK190" s="253"/>
      <c r="EL190" s="253"/>
      <c r="EM190" s="253"/>
      <c r="EN190" s="253"/>
      <c r="EO190" s="253"/>
      <c r="EP190" s="253"/>
      <c r="EQ190" s="253"/>
      <c r="ER190" s="253"/>
      <c r="ES190" s="253"/>
      <c r="ET190" s="253"/>
      <c r="EU190" s="253"/>
      <c r="EV190" s="253"/>
      <c r="EW190" s="253"/>
      <c r="EX190" s="253"/>
      <c r="EY190" s="253"/>
      <c r="EZ190" s="253"/>
      <c r="FA190" s="253"/>
      <c r="FB190" s="253"/>
      <c r="FC190" s="253"/>
      <c r="FD190" s="253"/>
      <c r="FE190" s="253"/>
      <c r="FF190" s="253"/>
      <c r="FG190" s="253"/>
      <c r="FH190" s="253"/>
      <c r="FI190" s="253"/>
      <c r="FJ190" s="253"/>
      <c r="FK190" s="253"/>
      <c r="FL190" s="253"/>
      <c r="FM190" s="253"/>
      <c r="FN190" s="253"/>
      <c r="FO190" s="253"/>
      <c r="FP190" s="253"/>
      <c r="FQ190" s="253"/>
      <c r="FR190" s="253"/>
      <c r="FS190" s="253"/>
      <c r="FT190" s="253"/>
      <c r="FU190" s="253"/>
      <c r="FV190" s="253"/>
      <c r="FW190" s="253"/>
      <c r="FX190" s="228"/>
      <c r="FY190" s="228"/>
      <c r="FZ190" s="228"/>
      <c r="GA190" s="228"/>
      <c r="GB190" s="228"/>
      <c r="GC190" s="228"/>
      <c r="GD190" s="228"/>
      <c r="GE190" s="228"/>
      <c r="GF190" s="228"/>
      <c r="GG190" s="228"/>
      <c r="GH190" s="228"/>
      <c r="GI190" s="228"/>
      <c r="GJ190" s="228"/>
      <c r="GK190" s="228"/>
      <c r="GL190" s="228"/>
      <c r="GM190" s="228"/>
      <c r="GN190" s="228"/>
      <c r="GO190" s="228"/>
      <c r="GP190" s="228"/>
      <c r="GQ190" s="228"/>
      <c r="GR190" s="228"/>
      <c r="GS190" s="228"/>
      <c r="GT190" s="228"/>
      <c r="GU190" s="228"/>
      <c r="GV190" s="228"/>
      <c r="GW190" s="228"/>
      <c r="GX190" s="228"/>
      <c r="GY190" s="228"/>
      <c r="GZ190" s="228"/>
      <c r="HA190" s="228"/>
      <c r="HB190" s="228"/>
      <c r="HC190" s="228"/>
      <c r="HD190" s="228"/>
      <c r="HE190" s="228"/>
      <c r="HF190" s="228"/>
      <c r="HG190" s="228"/>
      <c r="HH190" s="228"/>
      <c r="HI190" s="228"/>
      <c r="HJ190" s="228"/>
      <c r="HK190" s="228"/>
      <c r="HL190" s="228"/>
      <c r="HM190" s="228"/>
      <c r="HN190" s="228"/>
      <c r="HO190" s="228"/>
      <c r="HP190" s="228"/>
      <c r="HQ190" s="228"/>
      <c r="HR190" s="228"/>
    </row>
    <row r="191" spans="1:226" ht="12.75">
      <c r="A191" s="168">
        <v>113</v>
      </c>
      <c r="B191" s="269" t="s">
        <v>188</v>
      </c>
      <c r="C191" s="146" t="s">
        <v>190</v>
      </c>
      <c r="D191" s="248">
        <v>0.0009556597222222222</v>
      </c>
      <c r="E191" s="170"/>
      <c r="F191" s="170"/>
      <c r="G191" s="170"/>
      <c r="H191" s="170">
        <v>5</v>
      </c>
      <c r="I191" s="170"/>
      <c r="J191" s="170"/>
      <c r="K191" s="481"/>
      <c r="L191" s="481">
        <v>5</v>
      </c>
      <c r="M191" s="508">
        <f t="shared" si="11"/>
        <v>43</v>
      </c>
      <c r="N191" s="228">
        <v>0.001138912037037037</v>
      </c>
      <c r="O191" s="228">
        <v>0.0009990162037037036</v>
      </c>
      <c r="P191" s="228">
        <v>0.0009827314814814816</v>
      </c>
      <c r="Q191" s="228">
        <v>0.0009815509259259259</v>
      </c>
      <c r="R191" s="228">
        <v>0.0009870949074074072</v>
      </c>
      <c r="S191" s="228">
        <v>0.0009823379629629629</v>
      </c>
      <c r="T191" s="228">
        <v>0.0009661921296296295</v>
      </c>
      <c r="U191" s="228">
        <v>0.0010041435185185186</v>
      </c>
      <c r="V191" s="228">
        <v>0.0009810763888888888</v>
      </c>
      <c r="W191" s="228">
        <v>0.0009844791666666667</v>
      </c>
      <c r="X191" s="228">
        <v>0.0009808449074074075</v>
      </c>
      <c r="Y191" s="228">
        <v>0.0009945138888888887</v>
      </c>
      <c r="Z191" s="228">
        <v>0.0010160763888888888</v>
      </c>
      <c r="AA191" s="228">
        <v>0.0011567592592592593</v>
      </c>
      <c r="AB191" s="228">
        <v>0.0009888541666666667</v>
      </c>
      <c r="AC191" s="228">
        <v>0.0010351157407407407</v>
      </c>
      <c r="AD191" s="228">
        <v>0.0010042939814814814</v>
      </c>
      <c r="AE191" s="228">
        <v>0.0010243171296296296</v>
      </c>
      <c r="AF191" s="228">
        <v>0.0010273148148148149</v>
      </c>
      <c r="AG191" s="228">
        <v>0.0010108101851851851</v>
      </c>
      <c r="AH191" s="228">
        <v>0.0010208101851851851</v>
      </c>
      <c r="AI191" s="228">
        <v>0.0010252199074074074</v>
      </c>
      <c r="AJ191" s="228">
        <v>0.0010144560185185185</v>
      </c>
      <c r="AK191" s="228">
        <v>0.001021712962962963</v>
      </c>
      <c r="AL191" s="228">
        <v>0.0010405671296296298</v>
      </c>
      <c r="AM191" s="228">
        <v>0.0010094791666666668</v>
      </c>
      <c r="AN191" s="228">
        <v>0.0010175925925925927</v>
      </c>
      <c r="AO191" s="228">
        <v>0.0010105555555555556</v>
      </c>
      <c r="AP191" s="228">
        <v>0.0010056944444444443</v>
      </c>
      <c r="AQ191" s="228">
        <v>0.000999861111111111</v>
      </c>
      <c r="AR191" s="228">
        <v>0.0009941898148148147</v>
      </c>
      <c r="AS191" s="228">
        <v>0.0009719560185185186</v>
      </c>
      <c r="AT191" s="228">
        <v>0.0009855671296296294</v>
      </c>
      <c r="AU191" s="228">
        <v>0.0009971759259259259</v>
      </c>
      <c r="AV191" s="228">
        <v>0.0009602546296296296</v>
      </c>
      <c r="AW191" s="228">
        <v>0.0009748842592592592</v>
      </c>
      <c r="AX191" s="228">
        <v>0.0009664004629629631</v>
      </c>
      <c r="AY191" s="228">
        <v>0.0009778703703703703</v>
      </c>
      <c r="AZ191" s="228">
        <v>0.0009802430555555556</v>
      </c>
      <c r="BA191" s="228">
        <v>0.0009556597222222222</v>
      </c>
      <c r="BB191" s="228">
        <v>0.0009755555555555556</v>
      </c>
      <c r="BC191" s="228">
        <v>0.0009806944444444444</v>
      </c>
      <c r="BD191" s="228">
        <v>0.0009705902777777778</v>
      </c>
      <c r="BE191" s="228"/>
      <c r="BF191" s="228"/>
      <c r="BG191" s="228"/>
      <c r="BH191" s="228"/>
      <c r="BI191" s="228"/>
      <c r="BJ191" s="228"/>
      <c r="BK191" s="228"/>
      <c r="BL191" s="228"/>
      <c r="BM191" s="228"/>
      <c r="BN191" s="228"/>
      <c r="BO191" s="228"/>
      <c r="BP191" s="228"/>
      <c r="BQ191" s="228"/>
      <c r="BR191" s="228"/>
      <c r="BS191" s="228"/>
      <c r="BT191" s="228"/>
      <c r="BU191" s="228"/>
      <c r="BV191" s="253"/>
      <c r="BW191" s="253"/>
      <c r="BX191" s="253"/>
      <c r="BY191" s="253"/>
      <c r="BZ191" s="253"/>
      <c r="CA191" s="253"/>
      <c r="CB191" s="253"/>
      <c r="CC191" s="253"/>
      <c r="CD191" s="253"/>
      <c r="CE191" s="253"/>
      <c r="CF191" s="253"/>
      <c r="CG191" s="253"/>
      <c r="CH191" s="253"/>
      <c r="CI191" s="253"/>
      <c r="CJ191" s="253"/>
      <c r="CK191" s="253"/>
      <c r="CL191" s="253"/>
      <c r="CM191" s="253"/>
      <c r="CN191" s="253"/>
      <c r="CO191" s="253"/>
      <c r="CP191" s="253"/>
      <c r="CQ191" s="253"/>
      <c r="CR191" s="253"/>
      <c r="CS191" s="253"/>
      <c r="CT191" s="253"/>
      <c r="CU191" s="253"/>
      <c r="CV191" s="253"/>
      <c r="CW191" s="253"/>
      <c r="CX191" s="253"/>
      <c r="CY191" s="253"/>
      <c r="CZ191" s="253"/>
      <c r="DA191" s="253"/>
      <c r="DB191" s="253"/>
      <c r="DC191" s="253"/>
      <c r="DD191" s="253"/>
      <c r="DE191" s="253"/>
      <c r="DF191" s="253"/>
      <c r="DG191" s="253"/>
      <c r="DH191" s="253"/>
      <c r="DI191" s="253"/>
      <c r="DJ191" s="253"/>
      <c r="DK191" s="253"/>
      <c r="DL191" s="253"/>
      <c r="DM191" s="253"/>
      <c r="DN191" s="253"/>
      <c r="DO191" s="253"/>
      <c r="DP191" s="253"/>
      <c r="DQ191" s="253"/>
      <c r="DR191" s="253"/>
      <c r="DS191" s="253"/>
      <c r="DT191" s="253"/>
      <c r="DU191" s="253"/>
      <c r="DV191" s="253"/>
      <c r="DW191" s="253"/>
      <c r="DX191" s="253"/>
      <c r="DY191" s="253"/>
      <c r="DZ191" s="253"/>
      <c r="EA191" s="253"/>
      <c r="EB191" s="253"/>
      <c r="EC191" s="253"/>
      <c r="ED191" s="253"/>
      <c r="EE191" s="253"/>
      <c r="EF191" s="253"/>
      <c r="EG191" s="253"/>
      <c r="EH191" s="253"/>
      <c r="EI191" s="253"/>
      <c r="EJ191" s="253"/>
      <c r="EK191" s="253"/>
      <c r="EL191" s="253"/>
      <c r="EM191" s="253"/>
      <c r="EN191" s="253"/>
      <c r="EO191" s="253"/>
      <c r="EP191" s="253"/>
      <c r="EQ191" s="253"/>
      <c r="ER191" s="253"/>
      <c r="ES191" s="253"/>
      <c r="ET191" s="253"/>
      <c r="EU191" s="253"/>
      <c r="EV191" s="253"/>
      <c r="EW191" s="253"/>
      <c r="EX191" s="253"/>
      <c r="EY191" s="253"/>
      <c r="EZ191" s="253"/>
      <c r="FA191" s="253"/>
      <c r="FB191" s="253"/>
      <c r="FC191" s="253"/>
      <c r="FD191" s="253"/>
      <c r="FE191" s="253"/>
      <c r="FF191" s="253"/>
      <c r="FG191" s="253"/>
      <c r="FH191" s="253"/>
      <c r="FI191" s="253"/>
      <c r="FJ191" s="253"/>
      <c r="FK191" s="253"/>
      <c r="FL191" s="253"/>
      <c r="FM191" s="253"/>
      <c r="FN191" s="253"/>
      <c r="FO191" s="253"/>
      <c r="FP191" s="253"/>
      <c r="FQ191" s="253"/>
      <c r="FR191" s="253"/>
      <c r="FS191" s="253"/>
      <c r="FT191" s="253"/>
      <c r="FU191" s="253"/>
      <c r="FV191" s="253"/>
      <c r="FW191" s="253"/>
      <c r="FX191" s="228"/>
      <c r="FY191" s="228"/>
      <c r="FZ191" s="228"/>
      <c r="GA191" s="228"/>
      <c r="GB191" s="228"/>
      <c r="GC191" s="228"/>
      <c r="GD191" s="228"/>
      <c r="GE191" s="228"/>
      <c r="GF191" s="228"/>
      <c r="GG191" s="228"/>
      <c r="GH191" s="228"/>
      <c r="GI191" s="228"/>
      <c r="GJ191" s="228"/>
      <c r="GK191" s="228"/>
      <c r="GL191" s="228"/>
      <c r="GM191" s="228"/>
      <c r="GN191" s="228"/>
      <c r="GO191" s="228"/>
      <c r="GP191" s="228"/>
      <c r="GQ191" s="228"/>
      <c r="GR191" s="228"/>
      <c r="GS191" s="228"/>
      <c r="GT191" s="228"/>
      <c r="GU191" s="228"/>
      <c r="GV191" s="228"/>
      <c r="GW191" s="228"/>
      <c r="GX191" s="228"/>
      <c r="GY191" s="228"/>
      <c r="GZ191" s="228"/>
      <c r="HA191" s="228"/>
      <c r="HB191" s="228"/>
      <c r="HC191" s="228"/>
      <c r="HD191" s="228"/>
      <c r="HE191" s="228"/>
      <c r="HF191" s="228"/>
      <c r="HG191" s="228"/>
      <c r="HH191" s="228"/>
      <c r="HI191" s="228"/>
      <c r="HJ191" s="228"/>
      <c r="HK191" s="228"/>
      <c r="HL191" s="228"/>
      <c r="HM191" s="228"/>
      <c r="HN191" s="228"/>
      <c r="HO191" s="228"/>
      <c r="HP191" s="228"/>
      <c r="HQ191" s="228"/>
      <c r="HR191" s="228"/>
    </row>
    <row r="192" spans="1:226" ht="12.75">
      <c r="A192" s="261">
        <v>3</v>
      </c>
      <c r="B192" s="272" t="s">
        <v>189</v>
      </c>
      <c r="C192" s="263" t="s">
        <v>6</v>
      </c>
      <c r="D192" s="251">
        <v>0.0009581597222222222</v>
      </c>
      <c r="E192" s="202"/>
      <c r="F192" s="202"/>
      <c r="G192" s="202"/>
      <c r="H192" s="202"/>
      <c r="I192" s="202"/>
      <c r="J192" s="202"/>
      <c r="K192" s="484">
        <v>6</v>
      </c>
      <c r="L192" s="484">
        <v>6</v>
      </c>
      <c r="M192" s="508">
        <f t="shared" si="11"/>
        <v>36</v>
      </c>
      <c r="N192" s="228">
        <v>0.001019826388888889</v>
      </c>
      <c r="O192" s="228">
        <v>0.0009671527777777778</v>
      </c>
      <c r="P192" s="228">
        <v>0.0009885300925925927</v>
      </c>
      <c r="Q192" s="228">
        <v>0.000989189814814815</v>
      </c>
      <c r="R192" s="228">
        <v>0.0010002893518518518</v>
      </c>
      <c r="S192" s="228">
        <v>0.001012974537037037</v>
      </c>
      <c r="T192" s="228">
        <v>0.0010049305555555556</v>
      </c>
      <c r="U192" s="228">
        <v>0.0009978587962962964</v>
      </c>
      <c r="V192" s="228">
        <v>0.0010067939814814816</v>
      </c>
      <c r="W192" s="228">
        <v>0.0010453935185185186</v>
      </c>
      <c r="X192" s="228">
        <v>0.0010156134259259259</v>
      </c>
      <c r="Y192" s="228">
        <v>0.0010662152777777777</v>
      </c>
      <c r="Z192" s="228">
        <v>0.0010110763888888888</v>
      </c>
      <c r="AA192" s="228">
        <v>0.0010019212962962961</v>
      </c>
      <c r="AB192" s="228">
        <v>0.0010035879629629629</v>
      </c>
      <c r="AC192" s="228">
        <v>0.0010069675925925925</v>
      </c>
      <c r="AD192" s="228">
        <v>0.0010008912037037037</v>
      </c>
      <c r="AE192" s="228">
        <v>0.0009866898148148148</v>
      </c>
      <c r="AF192" s="228">
        <v>0.0010384375</v>
      </c>
      <c r="AG192" s="228">
        <v>0.0010024074074074074</v>
      </c>
      <c r="AH192" s="228">
        <v>0.001055914351851852</v>
      </c>
      <c r="AI192" s="228">
        <v>0.0010268287037037036</v>
      </c>
      <c r="AJ192" s="228">
        <v>0.0010178356481481481</v>
      </c>
      <c r="AK192" s="228">
        <v>0.0010012268518518519</v>
      </c>
      <c r="AL192" s="228">
        <v>0.0009847916666666666</v>
      </c>
      <c r="AM192" s="228">
        <v>0.0009885300925925927</v>
      </c>
      <c r="AN192" s="228">
        <v>0.0009809722222222223</v>
      </c>
      <c r="AO192" s="228">
        <v>0.0010659375</v>
      </c>
      <c r="AP192" s="228">
        <v>0.0009830324074074075</v>
      </c>
      <c r="AQ192" s="228">
        <v>0.0009784375</v>
      </c>
      <c r="AR192" s="228">
        <v>0.0009746412037037037</v>
      </c>
      <c r="AS192" s="228">
        <v>0.0009865277777777778</v>
      </c>
      <c r="AT192" s="228">
        <v>0.0009849305555555555</v>
      </c>
      <c r="AU192" s="228">
        <v>0.0009581597222222222</v>
      </c>
      <c r="AV192" s="228">
        <v>0.0009887037037037037</v>
      </c>
      <c r="AW192" s="228">
        <v>0.000974050925925926</v>
      </c>
      <c r="AX192" s="228"/>
      <c r="AY192" s="228"/>
      <c r="AZ192" s="228"/>
      <c r="BA192" s="228"/>
      <c r="BB192" s="228"/>
      <c r="BC192" s="228"/>
      <c r="BD192" s="228"/>
      <c r="BE192" s="228"/>
      <c r="BF192" s="228"/>
      <c r="BG192" s="228"/>
      <c r="BH192" s="228"/>
      <c r="BI192" s="228"/>
      <c r="BJ192" s="228"/>
      <c r="BK192" s="228"/>
      <c r="BL192" s="228"/>
      <c r="BM192" s="228"/>
      <c r="BN192" s="228"/>
      <c r="BO192" s="228"/>
      <c r="BP192" s="228"/>
      <c r="BQ192" s="228"/>
      <c r="BR192" s="228"/>
      <c r="BS192" s="228"/>
      <c r="BT192" s="228"/>
      <c r="BU192" s="228"/>
      <c r="BV192" s="253"/>
      <c r="BW192" s="253"/>
      <c r="BX192" s="253"/>
      <c r="BY192" s="253"/>
      <c r="BZ192" s="253"/>
      <c r="CA192" s="253"/>
      <c r="CB192" s="253"/>
      <c r="CC192" s="253"/>
      <c r="CD192" s="253"/>
      <c r="CE192" s="253"/>
      <c r="CF192" s="253"/>
      <c r="CG192" s="253"/>
      <c r="CH192" s="253"/>
      <c r="CI192" s="253"/>
      <c r="CJ192" s="253"/>
      <c r="CK192" s="253"/>
      <c r="CL192" s="253"/>
      <c r="CM192" s="253"/>
      <c r="CN192" s="253"/>
      <c r="CO192" s="253"/>
      <c r="CP192" s="253"/>
      <c r="CQ192" s="253"/>
      <c r="CR192" s="253"/>
      <c r="CS192" s="253"/>
      <c r="CT192" s="253"/>
      <c r="CU192" s="253"/>
      <c r="CV192" s="253"/>
      <c r="CW192" s="253"/>
      <c r="CX192" s="253"/>
      <c r="CY192" s="253"/>
      <c r="CZ192" s="253"/>
      <c r="DA192" s="253"/>
      <c r="DB192" s="253"/>
      <c r="DC192" s="253"/>
      <c r="DD192" s="253"/>
      <c r="DE192" s="253"/>
      <c r="DF192" s="253"/>
      <c r="DG192" s="253"/>
      <c r="DH192" s="253"/>
      <c r="DI192" s="253"/>
      <c r="DJ192" s="253"/>
      <c r="DK192" s="253"/>
      <c r="DL192" s="253"/>
      <c r="DM192" s="253"/>
      <c r="DN192" s="253"/>
      <c r="DO192" s="253"/>
      <c r="DP192" s="253"/>
      <c r="DQ192" s="253"/>
      <c r="DR192" s="253"/>
      <c r="DS192" s="253"/>
      <c r="DT192" s="253"/>
      <c r="DU192" s="253"/>
      <c r="DV192" s="253"/>
      <c r="DW192" s="253"/>
      <c r="DX192" s="253"/>
      <c r="DY192" s="253"/>
      <c r="DZ192" s="253"/>
      <c r="EA192" s="253"/>
      <c r="EB192" s="253"/>
      <c r="EC192" s="253"/>
      <c r="ED192" s="253"/>
      <c r="EE192" s="253"/>
      <c r="EF192" s="253"/>
      <c r="EG192" s="253"/>
      <c r="EH192" s="253"/>
      <c r="EI192" s="253"/>
      <c r="EJ192" s="253"/>
      <c r="EK192" s="253"/>
      <c r="EL192" s="253"/>
      <c r="EM192" s="253"/>
      <c r="EN192" s="253"/>
      <c r="EO192" s="253"/>
      <c r="EP192" s="253"/>
      <c r="EQ192" s="253"/>
      <c r="ER192" s="253"/>
      <c r="ES192" s="253"/>
      <c r="ET192" s="253"/>
      <c r="EU192" s="253"/>
      <c r="EV192" s="253"/>
      <c r="EW192" s="253"/>
      <c r="EX192" s="253"/>
      <c r="EY192" s="253"/>
      <c r="EZ192" s="253"/>
      <c r="FA192" s="253"/>
      <c r="FB192" s="253"/>
      <c r="FC192" s="253"/>
      <c r="FD192" s="253"/>
      <c r="FE192" s="253"/>
      <c r="FF192" s="253"/>
      <c r="FG192" s="253"/>
      <c r="FH192" s="253"/>
      <c r="FI192" s="253"/>
      <c r="FJ192" s="253"/>
      <c r="FK192" s="253"/>
      <c r="FL192" s="253"/>
      <c r="FM192" s="253"/>
      <c r="FN192" s="253"/>
      <c r="FO192" s="253"/>
      <c r="FP192" s="253"/>
      <c r="FQ192" s="253"/>
      <c r="FR192" s="253"/>
      <c r="FS192" s="253"/>
      <c r="FT192" s="253"/>
      <c r="FU192" s="253"/>
      <c r="FV192" s="253"/>
      <c r="FW192" s="253"/>
      <c r="FX192" s="228"/>
      <c r="FY192" s="228"/>
      <c r="FZ192" s="228"/>
      <c r="GA192" s="228"/>
      <c r="GB192" s="228"/>
      <c r="GC192" s="228"/>
      <c r="GD192" s="228"/>
      <c r="GE192" s="228"/>
      <c r="GF192" s="228"/>
      <c r="GG192" s="228"/>
      <c r="GH192" s="228"/>
      <c r="GI192" s="228"/>
      <c r="GJ192" s="228"/>
      <c r="GK192" s="228"/>
      <c r="GL192" s="228"/>
      <c r="GM192" s="228"/>
      <c r="GN192" s="228"/>
      <c r="GO192" s="228"/>
      <c r="GP192" s="228"/>
      <c r="GQ192" s="228"/>
      <c r="GR192" s="228"/>
      <c r="GS192" s="228"/>
      <c r="GT192" s="228"/>
      <c r="GU192" s="228"/>
      <c r="GV192" s="228"/>
      <c r="GW192" s="228"/>
      <c r="GX192" s="228"/>
      <c r="GY192" s="228"/>
      <c r="GZ192" s="228"/>
      <c r="HA192" s="228"/>
      <c r="HB192" s="228"/>
      <c r="HC192" s="228"/>
      <c r="HD192" s="228"/>
      <c r="HE192" s="228"/>
      <c r="HF192" s="228"/>
      <c r="HG192" s="228"/>
      <c r="HH192" s="228"/>
      <c r="HI192" s="228"/>
      <c r="HJ192" s="228"/>
      <c r="HK192" s="228"/>
      <c r="HL192" s="228"/>
      <c r="HM192" s="228"/>
      <c r="HN192" s="228"/>
      <c r="HO192" s="228"/>
      <c r="HP192" s="228"/>
      <c r="HQ192" s="228"/>
      <c r="HR192" s="228"/>
    </row>
    <row r="193" spans="1:13" ht="12.75">
      <c r="A193" s="118"/>
      <c r="D193" s="242"/>
      <c r="M193" s="508"/>
    </row>
    <row r="194" spans="1:13" ht="12.75">
      <c r="A194" s="118"/>
      <c r="M194" s="508"/>
    </row>
    <row r="195" spans="1:13" ht="12.75">
      <c r="A195" s="118"/>
      <c r="M195" s="508"/>
    </row>
    <row r="196" spans="1:13" ht="12.75">
      <c r="A196" s="72">
        <v>7</v>
      </c>
      <c r="M196" s="508"/>
    </row>
    <row r="197" spans="1:13" ht="12.75">
      <c r="A197" s="284" t="s">
        <v>243</v>
      </c>
      <c r="B197" s="194"/>
      <c r="C197" s="283" t="s">
        <v>244</v>
      </c>
      <c r="M197" s="508"/>
    </row>
    <row r="198" spans="2:13" ht="12.75">
      <c r="B198" s="112" t="s">
        <v>245</v>
      </c>
      <c r="D198" s="200"/>
      <c r="E198" s="148"/>
      <c r="F198" s="148"/>
      <c r="G198" s="148"/>
      <c r="H198" s="148"/>
      <c r="I198" s="148"/>
      <c r="J198" s="201"/>
      <c r="K198" s="498"/>
      <c r="L198" s="201"/>
      <c r="M198" s="508"/>
    </row>
    <row r="199" spans="1:17" ht="12.75">
      <c r="A199" s="99">
        <v>35</v>
      </c>
      <c r="B199" s="273" t="s">
        <v>223</v>
      </c>
      <c r="C199" s="281" t="s">
        <v>29</v>
      </c>
      <c r="D199" s="281">
        <f aca="true" t="shared" si="12" ref="D199:D217">MIN(N199:BB199)</f>
        <v>60.68</v>
      </c>
      <c r="E199" s="99"/>
      <c r="F199" s="99"/>
      <c r="G199" s="99">
        <v>10</v>
      </c>
      <c r="H199" s="99"/>
      <c r="I199" s="99"/>
      <c r="J199" s="99"/>
      <c r="K199" s="457"/>
      <c r="L199" s="457">
        <v>10</v>
      </c>
      <c r="M199" s="508">
        <f aca="true" t="shared" si="13" ref="M199:M217">COUNT(N199:BU199)</f>
        <v>3</v>
      </c>
      <c r="N199" s="118">
        <v>60.99</v>
      </c>
      <c r="O199" s="118">
        <v>61.2</v>
      </c>
      <c r="P199" s="118">
        <v>60.68</v>
      </c>
      <c r="Q199" s="124"/>
    </row>
    <row r="200" spans="1:17" ht="12.75">
      <c r="A200" s="93">
        <v>55</v>
      </c>
      <c r="B200" s="274" t="s">
        <v>224</v>
      </c>
      <c r="C200" s="156" t="s">
        <v>242</v>
      </c>
      <c r="D200" s="156">
        <f t="shared" si="12"/>
        <v>61.07</v>
      </c>
      <c r="E200" s="93">
        <v>10</v>
      </c>
      <c r="F200" s="93"/>
      <c r="G200" s="93"/>
      <c r="H200" s="93"/>
      <c r="I200" s="93"/>
      <c r="J200" s="93"/>
      <c r="K200" s="456"/>
      <c r="L200" s="456">
        <v>7</v>
      </c>
      <c r="M200" s="508">
        <f t="shared" si="13"/>
        <v>3</v>
      </c>
      <c r="N200" s="118">
        <v>61.07</v>
      </c>
      <c r="O200" s="118">
        <v>62.42</v>
      </c>
      <c r="P200" s="118">
        <v>61.49</v>
      </c>
      <c r="Q200" s="124"/>
    </row>
    <row r="201" spans="1:17" ht="12.75">
      <c r="A201" s="99">
        <v>46</v>
      </c>
      <c r="B201" s="275" t="s">
        <v>225</v>
      </c>
      <c r="C201" s="160" t="s">
        <v>29</v>
      </c>
      <c r="D201" s="160">
        <f t="shared" si="12"/>
        <v>62.89</v>
      </c>
      <c r="E201" s="99"/>
      <c r="F201" s="99"/>
      <c r="G201" s="99">
        <v>7</v>
      </c>
      <c r="H201" s="99"/>
      <c r="I201" s="99"/>
      <c r="J201" s="99"/>
      <c r="K201" s="457"/>
      <c r="L201" s="457">
        <v>7</v>
      </c>
      <c r="M201" s="508">
        <f t="shared" si="13"/>
        <v>3</v>
      </c>
      <c r="N201" s="118">
        <v>64.22</v>
      </c>
      <c r="O201" s="118">
        <v>64</v>
      </c>
      <c r="P201" s="118">
        <v>62.89</v>
      </c>
      <c r="Q201" s="124"/>
    </row>
    <row r="202" spans="1:17" ht="12.75">
      <c r="A202" s="93">
        <v>521</v>
      </c>
      <c r="B202" s="274" t="s">
        <v>226</v>
      </c>
      <c r="C202" s="156" t="s">
        <v>242</v>
      </c>
      <c r="D202" s="156">
        <f t="shared" si="12"/>
        <v>63.75</v>
      </c>
      <c r="E202" s="93">
        <v>7</v>
      </c>
      <c r="F202" s="93"/>
      <c r="G202" s="93"/>
      <c r="H202" s="93"/>
      <c r="I202" s="93"/>
      <c r="J202" s="93"/>
      <c r="K202" s="456"/>
      <c r="L202" s="456">
        <v>6</v>
      </c>
      <c r="M202" s="508">
        <f t="shared" si="13"/>
        <v>2</v>
      </c>
      <c r="N202" s="118">
        <v>65.37</v>
      </c>
      <c r="O202" s="118">
        <v>63.75</v>
      </c>
      <c r="P202" s="118"/>
      <c r="Q202" s="124"/>
    </row>
    <row r="203" spans="1:17" ht="12.75">
      <c r="A203" s="101">
        <v>3</v>
      </c>
      <c r="B203" s="276" t="s">
        <v>227</v>
      </c>
      <c r="C203" s="176" t="s">
        <v>14</v>
      </c>
      <c r="D203" s="176">
        <f t="shared" si="12"/>
        <v>63.94</v>
      </c>
      <c r="E203" s="101"/>
      <c r="F203" s="101"/>
      <c r="G203" s="101"/>
      <c r="H203" s="101"/>
      <c r="I203" s="101"/>
      <c r="J203" s="101">
        <v>10</v>
      </c>
      <c r="K203" s="460"/>
      <c r="L203" s="460">
        <v>10</v>
      </c>
      <c r="M203" s="508">
        <f t="shared" si="13"/>
        <v>3</v>
      </c>
      <c r="N203" s="118">
        <v>64.97</v>
      </c>
      <c r="O203" s="118">
        <v>64.07</v>
      </c>
      <c r="P203" s="118">
        <v>63.94</v>
      </c>
      <c r="Q203" s="124"/>
    </row>
    <row r="204" spans="1:17" ht="12.75">
      <c r="A204" s="105">
        <v>121</v>
      </c>
      <c r="B204" s="277" t="s">
        <v>228</v>
      </c>
      <c r="C204" s="172" t="s">
        <v>12</v>
      </c>
      <c r="D204" s="172">
        <f t="shared" si="12"/>
        <v>64.46</v>
      </c>
      <c r="E204" s="105"/>
      <c r="F204" s="105"/>
      <c r="G204" s="105"/>
      <c r="H204" s="105"/>
      <c r="I204" s="105">
        <v>10</v>
      </c>
      <c r="J204" s="105"/>
      <c r="K204" s="458"/>
      <c r="L204" s="458">
        <v>7</v>
      </c>
      <c r="M204" s="508">
        <f t="shared" si="13"/>
        <v>3</v>
      </c>
      <c r="N204" s="118">
        <v>65.99</v>
      </c>
      <c r="O204" s="118">
        <v>65.4</v>
      </c>
      <c r="P204" s="118">
        <v>64.46</v>
      </c>
      <c r="Q204" s="124"/>
    </row>
    <row r="205" spans="1:17" ht="12.75">
      <c r="A205" s="103">
        <v>717</v>
      </c>
      <c r="B205" s="278" t="s">
        <v>229</v>
      </c>
      <c r="C205" s="168" t="s">
        <v>190</v>
      </c>
      <c r="D205" s="168">
        <f t="shared" si="12"/>
        <v>64.69</v>
      </c>
      <c r="E205" s="103"/>
      <c r="F205" s="103"/>
      <c r="G205" s="103"/>
      <c r="H205" s="103">
        <v>10</v>
      </c>
      <c r="I205" s="103"/>
      <c r="J205" s="103"/>
      <c r="K205" s="459"/>
      <c r="L205" s="459">
        <v>7</v>
      </c>
      <c r="M205" s="508">
        <f t="shared" si="13"/>
        <v>3</v>
      </c>
      <c r="N205" s="118">
        <v>66.15</v>
      </c>
      <c r="O205" s="118">
        <v>64.94</v>
      </c>
      <c r="P205" s="118">
        <v>64.69</v>
      </c>
      <c r="Q205" s="124"/>
    </row>
    <row r="206" spans="1:17" ht="12.75">
      <c r="A206" s="93">
        <v>512</v>
      </c>
      <c r="B206" s="274" t="s">
        <v>230</v>
      </c>
      <c r="C206" s="156" t="s">
        <v>242</v>
      </c>
      <c r="D206" s="156">
        <f t="shared" si="12"/>
        <v>64.84</v>
      </c>
      <c r="E206" s="93">
        <v>6</v>
      </c>
      <c r="F206" s="93"/>
      <c r="G206" s="93"/>
      <c r="H206" s="93"/>
      <c r="I206" s="93"/>
      <c r="J206" s="93"/>
      <c r="K206" s="456"/>
      <c r="L206" s="456">
        <v>6</v>
      </c>
      <c r="M206" s="508">
        <f t="shared" si="13"/>
        <v>3</v>
      </c>
      <c r="N206" s="118">
        <v>67.47</v>
      </c>
      <c r="O206" s="118">
        <v>72.97</v>
      </c>
      <c r="P206" s="118">
        <v>64.84</v>
      </c>
      <c r="Q206" s="124"/>
    </row>
    <row r="207" spans="1:17" ht="12.75">
      <c r="A207" s="99">
        <v>26</v>
      </c>
      <c r="B207" s="275" t="s">
        <v>231</v>
      </c>
      <c r="C207" s="160" t="s">
        <v>29</v>
      </c>
      <c r="D207" s="160">
        <f t="shared" si="12"/>
        <v>64.91</v>
      </c>
      <c r="E207" s="99"/>
      <c r="F207" s="99"/>
      <c r="G207" s="99">
        <v>6</v>
      </c>
      <c r="H207" s="99"/>
      <c r="I207" s="99"/>
      <c r="J207" s="99"/>
      <c r="K207" s="457"/>
      <c r="L207" s="457">
        <v>6</v>
      </c>
      <c r="M207" s="508">
        <f t="shared" si="13"/>
        <v>3</v>
      </c>
      <c r="N207" s="118">
        <v>65.26</v>
      </c>
      <c r="O207" s="118">
        <v>64.91</v>
      </c>
      <c r="P207" s="118">
        <v>65.03</v>
      </c>
      <c r="Q207" s="124"/>
    </row>
    <row r="208" spans="1:17" ht="12.75">
      <c r="A208" s="103">
        <v>22</v>
      </c>
      <c r="B208" s="278" t="s">
        <v>232</v>
      </c>
      <c r="C208" s="168" t="s">
        <v>190</v>
      </c>
      <c r="D208" s="168">
        <f t="shared" si="12"/>
        <v>65.83</v>
      </c>
      <c r="E208" s="103"/>
      <c r="F208" s="103"/>
      <c r="G208" s="103"/>
      <c r="H208" s="103">
        <v>7</v>
      </c>
      <c r="I208" s="103"/>
      <c r="J208" s="103"/>
      <c r="K208" s="459"/>
      <c r="L208" s="459">
        <v>7</v>
      </c>
      <c r="M208" s="508">
        <f t="shared" si="13"/>
        <v>3</v>
      </c>
      <c r="N208" s="118">
        <v>74.39</v>
      </c>
      <c r="O208" s="118">
        <v>65.83</v>
      </c>
      <c r="P208" s="118">
        <v>65.85</v>
      </c>
      <c r="Q208" s="124"/>
    </row>
    <row r="209" spans="1:17" ht="12.75">
      <c r="A209" s="101">
        <v>111</v>
      </c>
      <c r="B209" s="276" t="s">
        <v>233</v>
      </c>
      <c r="C209" s="176" t="s">
        <v>14</v>
      </c>
      <c r="D209" s="176">
        <f t="shared" si="12"/>
        <v>66.04</v>
      </c>
      <c r="E209" s="101"/>
      <c r="F209" s="101"/>
      <c r="G209" s="101"/>
      <c r="H209" s="101"/>
      <c r="I209" s="101"/>
      <c r="J209" s="101">
        <v>7</v>
      </c>
      <c r="K209" s="460"/>
      <c r="L209" s="460">
        <v>7</v>
      </c>
      <c r="M209" s="508">
        <f t="shared" si="13"/>
        <v>3</v>
      </c>
      <c r="N209" s="118">
        <v>67.28</v>
      </c>
      <c r="O209" s="118">
        <v>67.12</v>
      </c>
      <c r="P209" s="118">
        <v>66.04</v>
      </c>
      <c r="Q209" s="124"/>
    </row>
    <row r="210" spans="1:17" ht="12.75">
      <c r="A210" s="103">
        <v>517</v>
      </c>
      <c r="B210" s="278" t="s">
        <v>234</v>
      </c>
      <c r="C210" s="168" t="s">
        <v>190</v>
      </c>
      <c r="D210" s="168">
        <f t="shared" si="12"/>
        <v>66.77</v>
      </c>
      <c r="E210" s="103"/>
      <c r="F210" s="103"/>
      <c r="G210" s="103"/>
      <c r="H210" s="103">
        <v>6</v>
      </c>
      <c r="I210" s="103"/>
      <c r="J210" s="103"/>
      <c r="K210" s="459"/>
      <c r="L210" s="459">
        <v>6</v>
      </c>
      <c r="M210" s="508">
        <f t="shared" si="13"/>
        <v>3</v>
      </c>
      <c r="N210" s="118">
        <v>67.79</v>
      </c>
      <c r="O210" s="118">
        <v>66.77</v>
      </c>
      <c r="P210" s="118">
        <v>67.36</v>
      </c>
      <c r="Q210" s="124"/>
    </row>
    <row r="211" spans="1:17" ht="12.75">
      <c r="A211" s="103">
        <v>157</v>
      </c>
      <c r="B211" s="278" t="s">
        <v>235</v>
      </c>
      <c r="C211" s="168" t="s">
        <v>190</v>
      </c>
      <c r="D211" s="168">
        <f t="shared" si="12"/>
        <v>67.33</v>
      </c>
      <c r="E211" s="103"/>
      <c r="F211" s="103"/>
      <c r="G211" s="103"/>
      <c r="H211" s="103">
        <v>5</v>
      </c>
      <c r="I211" s="103"/>
      <c r="J211" s="103"/>
      <c r="K211" s="459"/>
      <c r="L211" s="459">
        <v>5</v>
      </c>
      <c r="M211" s="508">
        <f t="shared" si="13"/>
        <v>3</v>
      </c>
      <c r="N211" s="118">
        <v>77.13</v>
      </c>
      <c r="O211" s="118">
        <v>67.33</v>
      </c>
      <c r="P211" s="118">
        <v>81.5</v>
      </c>
      <c r="Q211" s="124"/>
    </row>
    <row r="212" spans="1:17" ht="12.75">
      <c r="A212" s="107">
        <v>144</v>
      </c>
      <c r="B212" s="279" t="s">
        <v>239</v>
      </c>
      <c r="C212" s="180" t="s">
        <v>6</v>
      </c>
      <c r="D212" s="180">
        <f t="shared" si="12"/>
        <v>67.88</v>
      </c>
      <c r="E212" s="107"/>
      <c r="F212" s="107"/>
      <c r="G212" s="107"/>
      <c r="H212" s="107"/>
      <c r="I212" s="107"/>
      <c r="J212" s="107"/>
      <c r="K212" s="461">
        <v>10</v>
      </c>
      <c r="L212" s="461">
        <v>10</v>
      </c>
      <c r="M212" s="508">
        <f t="shared" si="13"/>
        <v>3</v>
      </c>
      <c r="N212" s="118">
        <v>70.7</v>
      </c>
      <c r="O212" s="118">
        <v>69.57</v>
      </c>
      <c r="P212" s="118">
        <v>67.88</v>
      </c>
      <c r="Q212" s="124"/>
    </row>
    <row r="213" spans="1:17" ht="12.75">
      <c r="A213" s="99">
        <v>83</v>
      </c>
      <c r="B213" s="275" t="s">
        <v>236</v>
      </c>
      <c r="C213" s="160" t="s">
        <v>29</v>
      </c>
      <c r="D213" s="160">
        <f t="shared" si="12"/>
        <v>67.97</v>
      </c>
      <c r="E213" s="99"/>
      <c r="F213" s="99"/>
      <c r="G213" s="99">
        <v>5</v>
      </c>
      <c r="H213" s="99"/>
      <c r="I213" s="99"/>
      <c r="J213" s="99"/>
      <c r="K213" s="457"/>
      <c r="L213" s="457">
        <v>4</v>
      </c>
      <c r="M213" s="508">
        <f t="shared" si="13"/>
        <v>3</v>
      </c>
      <c r="N213" s="118">
        <v>68.73</v>
      </c>
      <c r="O213" s="118">
        <v>67.97</v>
      </c>
      <c r="P213" s="118">
        <v>68.7</v>
      </c>
      <c r="Q213" s="124"/>
    </row>
    <row r="214" spans="1:17" ht="12.75">
      <c r="A214" s="99">
        <v>126</v>
      </c>
      <c r="B214" s="275" t="s">
        <v>237</v>
      </c>
      <c r="C214" s="160" t="s">
        <v>29</v>
      </c>
      <c r="D214" s="160">
        <f t="shared" si="12"/>
        <v>70.48</v>
      </c>
      <c r="E214" s="99"/>
      <c r="F214" s="99"/>
      <c r="G214" s="99">
        <v>4</v>
      </c>
      <c r="H214" s="99"/>
      <c r="I214" s="99"/>
      <c r="J214" s="99"/>
      <c r="K214" s="457"/>
      <c r="L214" s="457">
        <v>4</v>
      </c>
      <c r="M214" s="508">
        <f t="shared" si="13"/>
        <v>3</v>
      </c>
      <c r="N214" s="118">
        <v>72.26</v>
      </c>
      <c r="O214" s="118">
        <v>70.48</v>
      </c>
      <c r="P214" s="118">
        <v>74.82</v>
      </c>
      <c r="Q214" s="124"/>
    </row>
    <row r="215" spans="1:17" ht="12.75">
      <c r="A215" s="107">
        <v>104</v>
      </c>
      <c r="B215" s="279" t="s">
        <v>240</v>
      </c>
      <c r="C215" s="180" t="s">
        <v>6</v>
      </c>
      <c r="D215" s="180">
        <f t="shared" si="12"/>
        <v>70.5</v>
      </c>
      <c r="E215" s="107"/>
      <c r="F215" s="107"/>
      <c r="G215" s="107"/>
      <c r="H215" s="107"/>
      <c r="I215" s="107"/>
      <c r="J215" s="107"/>
      <c r="K215" s="461">
        <v>7</v>
      </c>
      <c r="L215" s="461">
        <v>7</v>
      </c>
      <c r="M215" s="508">
        <f t="shared" si="13"/>
        <v>3</v>
      </c>
      <c r="N215" s="118">
        <v>70.97</v>
      </c>
      <c r="O215" s="118">
        <v>71.98</v>
      </c>
      <c r="P215" s="118">
        <v>70.5</v>
      </c>
      <c r="Q215" s="124"/>
    </row>
    <row r="216" spans="1:17" ht="12.75">
      <c r="A216" s="103">
        <v>571</v>
      </c>
      <c r="B216" s="278" t="s">
        <v>238</v>
      </c>
      <c r="C216" s="168" t="s">
        <v>190</v>
      </c>
      <c r="D216" s="168">
        <f t="shared" si="12"/>
        <v>72.71</v>
      </c>
      <c r="E216" s="103"/>
      <c r="F216" s="103"/>
      <c r="G216" s="103"/>
      <c r="H216" s="103">
        <v>4</v>
      </c>
      <c r="I216" s="103"/>
      <c r="J216" s="103"/>
      <c r="K216" s="459"/>
      <c r="L216" s="459">
        <v>4</v>
      </c>
      <c r="M216" s="508">
        <f t="shared" si="13"/>
        <v>2</v>
      </c>
      <c r="N216" s="118">
        <v>72.71</v>
      </c>
      <c r="O216" s="124"/>
      <c r="P216" s="118">
        <v>81.78</v>
      </c>
      <c r="Q216" s="124"/>
    </row>
    <row r="217" spans="1:17" ht="12.75">
      <c r="A217" s="262">
        <v>113</v>
      </c>
      <c r="B217" s="280" t="s">
        <v>241</v>
      </c>
      <c r="C217" s="282" t="s">
        <v>190</v>
      </c>
      <c r="D217" s="282">
        <f t="shared" si="12"/>
        <v>72.71</v>
      </c>
      <c r="E217" s="262"/>
      <c r="F217" s="262"/>
      <c r="G217" s="262"/>
      <c r="H217" s="262">
        <v>4</v>
      </c>
      <c r="I217" s="262"/>
      <c r="J217" s="262"/>
      <c r="K217" s="485"/>
      <c r="L217" s="485">
        <v>4</v>
      </c>
      <c r="M217" s="508">
        <f t="shared" si="13"/>
        <v>4</v>
      </c>
      <c r="N217" s="118">
        <v>73.47</v>
      </c>
      <c r="O217" s="118">
        <v>72.71</v>
      </c>
      <c r="P217" s="118">
        <v>73.42</v>
      </c>
      <c r="Q217" s="124">
        <v>83.54</v>
      </c>
    </row>
    <row r="218" spans="4:13" ht="12.75">
      <c r="D218" s="35"/>
      <c r="M218" s="508"/>
    </row>
    <row r="219" spans="4:13" ht="12.75">
      <c r="D219" s="35"/>
      <c r="M219" s="508"/>
    </row>
    <row r="220" spans="4:20" ht="13.5" thickBot="1">
      <c r="D220" s="35"/>
      <c r="M220" s="508"/>
      <c r="N220" s="587" t="s">
        <v>301</v>
      </c>
      <c r="O220" s="587"/>
      <c r="P220" s="587"/>
      <c r="Q220" s="587"/>
      <c r="R220" s="587"/>
      <c r="S220" s="588"/>
      <c r="T220" s="347"/>
    </row>
    <row r="221" spans="1:38" ht="13.5" thickBot="1">
      <c r="A221" s="72">
        <v>8</v>
      </c>
      <c r="B221" s="70"/>
      <c r="C221" s="121"/>
      <c r="D221" s="35"/>
      <c r="N221" s="591" t="s">
        <v>287</v>
      </c>
      <c r="O221" s="592"/>
      <c r="P221" s="592"/>
      <c r="Q221" s="593"/>
      <c r="R221" s="584" t="s">
        <v>292</v>
      </c>
      <c r="S221" s="594"/>
      <c r="T221" s="595"/>
      <c r="U221" s="596"/>
      <c r="V221" s="597" t="s">
        <v>294</v>
      </c>
      <c r="W221" s="598"/>
      <c r="X221" s="598"/>
      <c r="Y221" s="599"/>
      <c r="Z221" s="600" t="s">
        <v>295</v>
      </c>
      <c r="AA221" s="601"/>
      <c r="AB221" s="601"/>
      <c r="AC221" s="602"/>
      <c r="AD221" s="597" t="s">
        <v>300</v>
      </c>
      <c r="AE221" s="598"/>
      <c r="AF221" s="598"/>
      <c r="AG221" s="599"/>
      <c r="AH221" s="584" t="s">
        <v>297</v>
      </c>
      <c r="AI221" s="585"/>
      <c r="AJ221" s="585"/>
      <c r="AK221" s="586"/>
      <c r="AL221" s="295" t="s">
        <v>298</v>
      </c>
    </row>
    <row r="222" spans="1:38" ht="13.5" thickBot="1">
      <c r="A222" s="114" t="s">
        <v>249</v>
      </c>
      <c r="B222" s="70"/>
      <c r="C222" s="121" t="s">
        <v>126</v>
      </c>
      <c r="D222" s="35"/>
      <c r="M222" s="508"/>
      <c r="N222" s="511" t="s">
        <v>288</v>
      </c>
      <c r="O222" s="294" t="s">
        <v>289</v>
      </c>
      <c r="P222" s="293" t="s">
        <v>290</v>
      </c>
      <c r="Q222" s="293" t="s">
        <v>291</v>
      </c>
      <c r="R222" s="292" t="s">
        <v>288</v>
      </c>
      <c r="S222" s="292" t="s">
        <v>289</v>
      </c>
      <c r="T222" s="292" t="s">
        <v>290</v>
      </c>
      <c r="U222" s="292" t="s">
        <v>291</v>
      </c>
      <c r="V222" s="287" t="s">
        <v>288</v>
      </c>
      <c r="W222" s="288" t="s">
        <v>289</v>
      </c>
      <c r="X222" s="288" t="s">
        <v>290</v>
      </c>
      <c r="Y222" s="288" t="s">
        <v>291</v>
      </c>
      <c r="Z222" s="291" t="s">
        <v>288</v>
      </c>
      <c r="AA222" s="291" t="s">
        <v>289</v>
      </c>
      <c r="AB222" s="291" t="s">
        <v>290</v>
      </c>
      <c r="AC222" s="291" t="s">
        <v>291</v>
      </c>
      <c r="AD222" s="287" t="s">
        <v>288</v>
      </c>
      <c r="AE222" s="288" t="s">
        <v>289</v>
      </c>
      <c r="AF222" s="288" t="s">
        <v>290</v>
      </c>
      <c r="AG222" s="289" t="s">
        <v>291</v>
      </c>
      <c r="AH222" s="290" t="s">
        <v>288</v>
      </c>
      <c r="AI222" s="291" t="s">
        <v>289</v>
      </c>
      <c r="AJ222" s="291" t="s">
        <v>290</v>
      </c>
      <c r="AK222" s="296" t="s">
        <v>291</v>
      </c>
      <c r="AL222" s="316" t="s">
        <v>299</v>
      </c>
    </row>
    <row r="223" spans="1:38" ht="15">
      <c r="A223" s="360">
        <v>42</v>
      </c>
      <c r="B223" s="361" t="s">
        <v>149</v>
      </c>
      <c r="C223" s="362" t="s">
        <v>14</v>
      </c>
      <c r="D223" s="363">
        <f aca="true" t="shared" si="14" ref="D223:D268">SUM(P223,T223,X223,AB223,AF223,AJ223)</f>
        <v>237.89000000000001</v>
      </c>
      <c r="E223" s="364"/>
      <c r="F223" s="364"/>
      <c r="G223" s="364"/>
      <c r="H223" s="364"/>
      <c r="I223" s="364"/>
      <c r="J223" s="364">
        <v>10</v>
      </c>
      <c r="K223" s="499"/>
      <c r="L223" s="486">
        <v>10</v>
      </c>
      <c r="M223" s="522">
        <f aca="true" t="shared" si="15" ref="M223:M268">COUNT(N223,O223,R223,S223,V223,W223,Z223,AA223,AD223,AE223,AH223,AI223)</f>
        <v>12</v>
      </c>
      <c r="N223" s="512">
        <v>40</v>
      </c>
      <c r="O223" s="365">
        <v>39.35</v>
      </c>
      <c r="P223" s="365">
        <v>39.35</v>
      </c>
      <c r="Q223" s="443">
        <v>100</v>
      </c>
      <c r="R223" s="366">
        <v>58.3</v>
      </c>
      <c r="S223" s="367">
        <v>51.88</v>
      </c>
      <c r="T223" s="367">
        <v>51.88</v>
      </c>
      <c r="U223" s="368">
        <v>100</v>
      </c>
      <c r="V223" s="369">
        <v>20.6</v>
      </c>
      <c r="W223" s="370">
        <v>19.81</v>
      </c>
      <c r="X223" s="370">
        <v>19.81</v>
      </c>
      <c r="Y223" s="371">
        <v>98</v>
      </c>
      <c r="Z223" s="372">
        <v>62.54</v>
      </c>
      <c r="AA223" s="373">
        <v>61.07</v>
      </c>
      <c r="AB223" s="373">
        <v>61.07</v>
      </c>
      <c r="AC223" s="374">
        <v>96</v>
      </c>
      <c r="AD223" s="439">
        <v>30.4</v>
      </c>
      <c r="AE223" s="370">
        <v>28.88</v>
      </c>
      <c r="AF223" s="370">
        <v>28.88</v>
      </c>
      <c r="AG223" s="375">
        <v>99</v>
      </c>
      <c r="AH223" s="434">
        <v>36.9</v>
      </c>
      <c r="AI223" s="367">
        <v>37.38</v>
      </c>
      <c r="AJ223" s="367">
        <v>36.9</v>
      </c>
      <c r="AK223" s="368">
        <v>99</v>
      </c>
      <c r="AL223" s="376">
        <f aca="true" t="shared" si="16" ref="AL223:AL268">SUM(Q223+U223+AC223+AG223+AK223)</f>
        <v>494</v>
      </c>
    </row>
    <row r="224" spans="1:38" ht="15">
      <c r="A224" s="320">
        <v>43</v>
      </c>
      <c r="B224" s="301" t="s">
        <v>133</v>
      </c>
      <c r="C224" s="357" t="s">
        <v>29</v>
      </c>
      <c r="D224" s="302">
        <f t="shared" si="14"/>
        <v>241.67</v>
      </c>
      <c r="E224" s="338"/>
      <c r="F224" s="338"/>
      <c r="G224" s="338">
        <v>10</v>
      </c>
      <c r="H224" s="338"/>
      <c r="I224" s="338"/>
      <c r="J224" s="338"/>
      <c r="K224" s="500"/>
      <c r="L224" s="487">
        <v>7</v>
      </c>
      <c r="M224" s="508">
        <f t="shared" si="15"/>
        <v>12</v>
      </c>
      <c r="N224" s="513">
        <v>42.44</v>
      </c>
      <c r="O224" s="377">
        <v>41.89</v>
      </c>
      <c r="P224" s="377">
        <v>41.89</v>
      </c>
      <c r="Q224" s="444">
        <v>96</v>
      </c>
      <c r="R224" s="378">
        <v>54.5</v>
      </c>
      <c r="S224" s="379">
        <v>52.8</v>
      </c>
      <c r="T224" s="379">
        <v>52.8</v>
      </c>
      <c r="U224" s="380">
        <v>99</v>
      </c>
      <c r="V224" s="381">
        <v>19.46</v>
      </c>
      <c r="W224" s="382">
        <v>19.68</v>
      </c>
      <c r="X224" s="382">
        <v>19.46</v>
      </c>
      <c r="Y224" s="383">
        <v>99</v>
      </c>
      <c r="Z224" s="384">
        <v>60.8</v>
      </c>
      <c r="AA224" s="385">
        <v>61.41</v>
      </c>
      <c r="AB224" s="386">
        <v>60.8</v>
      </c>
      <c r="AC224" s="387">
        <v>97</v>
      </c>
      <c r="AD224" s="440">
        <v>30</v>
      </c>
      <c r="AE224" s="382">
        <v>29.91</v>
      </c>
      <c r="AF224" s="382">
        <v>29.91</v>
      </c>
      <c r="AG224" s="388">
        <v>98</v>
      </c>
      <c r="AH224" s="435">
        <v>38.21</v>
      </c>
      <c r="AI224" s="379">
        <v>36.81</v>
      </c>
      <c r="AJ224" s="379">
        <v>36.81</v>
      </c>
      <c r="AK224" s="380">
        <v>100</v>
      </c>
      <c r="AL224" s="390">
        <f t="shared" si="16"/>
        <v>490</v>
      </c>
    </row>
    <row r="225" spans="1:38" ht="15">
      <c r="A225" s="317">
        <v>39</v>
      </c>
      <c r="B225" s="298" t="s">
        <v>281</v>
      </c>
      <c r="C225" s="348" t="s">
        <v>326</v>
      </c>
      <c r="D225" s="299">
        <f t="shared" si="14"/>
        <v>246.01</v>
      </c>
      <c r="E225" s="334"/>
      <c r="F225" s="334"/>
      <c r="G225" s="334"/>
      <c r="H225" s="334"/>
      <c r="I225" s="334"/>
      <c r="J225" s="334"/>
      <c r="K225" s="501"/>
      <c r="L225" s="488"/>
      <c r="M225" s="508">
        <f t="shared" si="15"/>
        <v>12</v>
      </c>
      <c r="N225" s="513">
        <v>48.32</v>
      </c>
      <c r="O225" s="377">
        <v>42.9</v>
      </c>
      <c r="P225" s="377">
        <v>42.9</v>
      </c>
      <c r="Q225" s="444">
        <v>93</v>
      </c>
      <c r="R225" s="389">
        <v>54.15</v>
      </c>
      <c r="S225" s="379">
        <v>60</v>
      </c>
      <c r="T225" s="379">
        <v>54.15</v>
      </c>
      <c r="U225" s="380">
        <v>98</v>
      </c>
      <c r="V225" s="381">
        <v>20.56</v>
      </c>
      <c r="W225" s="382">
        <v>20.66</v>
      </c>
      <c r="X225" s="382">
        <v>20.56</v>
      </c>
      <c r="Y225" s="383">
        <v>96</v>
      </c>
      <c r="Z225" s="384">
        <v>62.79</v>
      </c>
      <c r="AA225" s="386">
        <v>60.43</v>
      </c>
      <c r="AB225" s="386">
        <v>60.43</v>
      </c>
      <c r="AC225" s="387">
        <v>98</v>
      </c>
      <c r="AD225" s="440">
        <v>32.15</v>
      </c>
      <c r="AE225" s="382">
        <v>28.47</v>
      </c>
      <c r="AF225" s="382">
        <v>28.47</v>
      </c>
      <c r="AG225" s="388">
        <v>100</v>
      </c>
      <c r="AH225" s="436">
        <v>39.5</v>
      </c>
      <c r="AI225" s="379">
        <v>40.06</v>
      </c>
      <c r="AJ225" s="379">
        <v>39.5</v>
      </c>
      <c r="AK225" s="380">
        <v>95</v>
      </c>
      <c r="AL225" s="390">
        <f t="shared" si="16"/>
        <v>484</v>
      </c>
    </row>
    <row r="226" spans="1:38" ht="15">
      <c r="A226" s="322">
        <v>38</v>
      </c>
      <c r="B226" s="305" t="s">
        <v>280</v>
      </c>
      <c r="C226" s="349" t="s">
        <v>242</v>
      </c>
      <c r="D226" s="306">
        <f t="shared" si="14"/>
        <v>248.32999999999998</v>
      </c>
      <c r="E226" s="335">
        <v>10</v>
      </c>
      <c r="F226" s="335"/>
      <c r="G226" s="335"/>
      <c r="H226" s="335"/>
      <c r="I226" s="335"/>
      <c r="J226" s="335"/>
      <c r="K226" s="502"/>
      <c r="L226" s="489">
        <v>6</v>
      </c>
      <c r="M226" s="508">
        <f t="shared" si="15"/>
        <v>12</v>
      </c>
      <c r="N226" s="513">
        <v>45.35</v>
      </c>
      <c r="O226" s="377">
        <v>45.16</v>
      </c>
      <c r="P226" s="377">
        <v>45.16</v>
      </c>
      <c r="Q226" s="444">
        <v>84</v>
      </c>
      <c r="R226" s="391">
        <v>65.3</v>
      </c>
      <c r="S226" s="379">
        <v>56.8</v>
      </c>
      <c r="T226" s="379">
        <v>56.8</v>
      </c>
      <c r="U226" s="380">
        <v>96</v>
      </c>
      <c r="V226" s="381">
        <v>20.08</v>
      </c>
      <c r="W226" s="382">
        <v>19.38</v>
      </c>
      <c r="X226" s="382">
        <v>19.38</v>
      </c>
      <c r="Y226" s="383">
        <v>100</v>
      </c>
      <c r="Z226" s="384">
        <v>58.92</v>
      </c>
      <c r="AA226" s="392">
        <v>61.41</v>
      </c>
      <c r="AB226" s="386">
        <v>58.92</v>
      </c>
      <c r="AC226" s="387">
        <v>100</v>
      </c>
      <c r="AD226" s="440">
        <v>30.57</v>
      </c>
      <c r="AE226" s="393">
        <v>30.38</v>
      </c>
      <c r="AF226" s="382">
        <v>30.57</v>
      </c>
      <c r="AG226" s="388">
        <v>96</v>
      </c>
      <c r="AH226" s="435">
        <v>46.5</v>
      </c>
      <c r="AI226" s="379">
        <v>37.5</v>
      </c>
      <c r="AJ226" s="379">
        <v>37.5</v>
      </c>
      <c r="AK226" s="380">
        <v>98</v>
      </c>
      <c r="AL226" s="390">
        <f t="shared" si="16"/>
        <v>474</v>
      </c>
    </row>
    <row r="227" spans="1:38" ht="15">
      <c r="A227" s="318">
        <v>35</v>
      </c>
      <c r="B227" s="297" t="s">
        <v>151</v>
      </c>
      <c r="C227" s="350" t="s">
        <v>190</v>
      </c>
      <c r="D227" s="286">
        <f t="shared" si="14"/>
        <v>253.32</v>
      </c>
      <c r="E227" s="336"/>
      <c r="F227" s="336"/>
      <c r="G227" s="336"/>
      <c r="H227" s="336">
        <v>10</v>
      </c>
      <c r="I227" s="336"/>
      <c r="J227" s="336"/>
      <c r="K227" s="503"/>
      <c r="L227" s="490">
        <v>7</v>
      </c>
      <c r="M227" s="508">
        <f t="shared" si="15"/>
        <v>12</v>
      </c>
      <c r="N227" s="513">
        <v>45.5</v>
      </c>
      <c r="O227" s="394">
        <v>42.53</v>
      </c>
      <c r="P227" s="394">
        <v>42.53</v>
      </c>
      <c r="Q227" s="445">
        <v>94</v>
      </c>
      <c r="R227" s="391">
        <v>60.34</v>
      </c>
      <c r="S227" s="395">
        <v>58.5</v>
      </c>
      <c r="T227" s="395">
        <v>58.5</v>
      </c>
      <c r="U227" s="380">
        <v>89</v>
      </c>
      <c r="V227" s="381">
        <v>21.51</v>
      </c>
      <c r="W227" s="396">
        <v>20.53</v>
      </c>
      <c r="X227" s="396">
        <v>20.53</v>
      </c>
      <c r="Y227" s="383">
        <v>97</v>
      </c>
      <c r="Z227" s="397">
        <v>63.94</v>
      </c>
      <c r="AA227" s="395">
        <v>59.2</v>
      </c>
      <c r="AB227" s="395">
        <v>59.2</v>
      </c>
      <c r="AC227" s="387">
        <v>99</v>
      </c>
      <c r="AD227" s="440">
        <v>31.09</v>
      </c>
      <c r="AE227" s="396">
        <v>37.03</v>
      </c>
      <c r="AF227" s="396">
        <v>31.09</v>
      </c>
      <c r="AG227" s="388">
        <v>94</v>
      </c>
      <c r="AH227" s="435">
        <v>43.13</v>
      </c>
      <c r="AI227" s="395">
        <v>41.47</v>
      </c>
      <c r="AJ227" s="395">
        <v>41.47</v>
      </c>
      <c r="AK227" s="387">
        <v>87</v>
      </c>
      <c r="AL227" s="390">
        <f t="shared" si="16"/>
        <v>463</v>
      </c>
    </row>
    <row r="228" spans="1:38" ht="15">
      <c r="A228" s="326">
        <v>21</v>
      </c>
      <c r="B228" s="311" t="s">
        <v>269</v>
      </c>
      <c r="C228" s="351" t="s">
        <v>14</v>
      </c>
      <c r="D228" s="312">
        <f t="shared" si="14"/>
        <v>258.8</v>
      </c>
      <c r="E228" s="333"/>
      <c r="F228" s="333"/>
      <c r="G228" s="333"/>
      <c r="H228" s="333"/>
      <c r="I228" s="333"/>
      <c r="J228" s="333">
        <v>7</v>
      </c>
      <c r="K228" s="504"/>
      <c r="L228" s="491">
        <v>7</v>
      </c>
      <c r="M228" s="508">
        <f t="shared" si="15"/>
        <v>12</v>
      </c>
      <c r="N228" s="513">
        <v>43.22</v>
      </c>
      <c r="O228" s="394">
        <v>43.63</v>
      </c>
      <c r="P228" s="394">
        <v>43.22</v>
      </c>
      <c r="Q228" s="445">
        <v>91</v>
      </c>
      <c r="R228" s="389">
        <v>59.1</v>
      </c>
      <c r="S228" s="395">
        <v>57.5</v>
      </c>
      <c r="T228" s="395">
        <v>57.5</v>
      </c>
      <c r="U228" s="380">
        <v>92</v>
      </c>
      <c r="V228" s="381">
        <v>22.78</v>
      </c>
      <c r="W228" s="396">
        <v>21.93</v>
      </c>
      <c r="X228" s="396">
        <v>21.93</v>
      </c>
      <c r="Y228" s="383">
        <v>82</v>
      </c>
      <c r="Z228" s="384">
        <v>66.4</v>
      </c>
      <c r="AA228" s="395">
        <v>64</v>
      </c>
      <c r="AB228" s="395">
        <v>64</v>
      </c>
      <c r="AC228" s="387">
        <v>90</v>
      </c>
      <c r="AD228" s="440">
        <v>33.55</v>
      </c>
      <c r="AE228" s="396">
        <v>47.7</v>
      </c>
      <c r="AF228" s="396">
        <v>33.55</v>
      </c>
      <c r="AG228" s="388">
        <v>85</v>
      </c>
      <c r="AH228" s="435">
        <v>38.6</v>
      </c>
      <c r="AI228" s="395">
        <v>41.35</v>
      </c>
      <c r="AJ228" s="395">
        <v>38.6</v>
      </c>
      <c r="AK228" s="387">
        <v>96</v>
      </c>
      <c r="AL228" s="390">
        <f t="shared" si="16"/>
        <v>454</v>
      </c>
    </row>
    <row r="229" spans="1:38" ht="15">
      <c r="A229" s="328">
        <v>13</v>
      </c>
      <c r="B229" s="314" t="s">
        <v>261</v>
      </c>
      <c r="C229" s="352" t="s">
        <v>12</v>
      </c>
      <c r="D229" s="315">
        <f t="shared" si="14"/>
        <v>258.9</v>
      </c>
      <c r="E229" s="337"/>
      <c r="F229" s="337"/>
      <c r="G229" s="337"/>
      <c r="H229" s="337"/>
      <c r="I229" s="337">
        <v>10</v>
      </c>
      <c r="J229" s="337"/>
      <c r="K229" s="505"/>
      <c r="L229" s="492">
        <v>6</v>
      </c>
      <c r="M229" s="508">
        <f t="shared" si="15"/>
        <v>12</v>
      </c>
      <c r="N229" s="513">
        <v>43.29</v>
      </c>
      <c r="O229" s="394">
        <v>41.61</v>
      </c>
      <c r="P229" s="394">
        <v>41.61</v>
      </c>
      <c r="Q229" s="445">
        <v>97</v>
      </c>
      <c r="R229" s="391">
        <v>64.6</v>
      </c>
      <c r="S229" s="395">
        <v>57.9</v>
      </c>
      <c r="T229" s="395">
        <v>57.9</v>
      </c>
      <c r="U229" s="380">
        <v>90</v>
      </c>
      <c r="V229" s="398">
        <v>22.25</v>
      </c>
      <c r="W229" s="396">
        <v>21.75</v>
      </c>
      <c r="X229" s="396">
        <v>21.75</v>
      </c>
      <c r="Y229" s="383">
        <v>86</v>
      </c>
      <c r="Z229" s="384">
        <v>73.09</v>
      </c>
      <c r="AA229" s="395">
        <v>65.46</v>
      </c>
      <c r="AB229" s="395">
        <v>65.46</v>
      </c>
      <c r="AC229" s="387">
        <v>84</v>
      </c>
      <c r="AD229" s="440">
        <v>32.38</v>
      </c>
      <c r="AE229" s="396">
        <v>38.5</v>
      </c>
      <c r="AF229" s="396">
        <v>32.38</v>
      </c>
      <c r="AG229" s="388">
        <v>88</v>
      </c>
      <c r="AH229" s="436">
        <v>48.85</v>
      </c>
      <c r="AI229" s="395">
        <v>39.8</v>
      </c>
      <c r="AJ229" s="395">
        <v>39.8</v>
      </c>
      <c r="AK229" s="387">
        <v>94</v>
      </c>
      <c r="AL229" s="390">
        <f t="shared" si="16"/>
        <v>453</v>
      </c>
    </row>
    <row r="230" spans="1:38" ht="15">
      <c r="A230" s="320">
        <v>32</v>
      </c>
      <c r="B230" s="301" t="s">
        <v>136</v>
      </c>
      <c r="C230" s="353" t="s">
        <v>29</v>
      </c>
      <c r="D230" s="302">
        <f t="shared" si="14"/>
        <v>260.56000000000006</v>
      </c>
      <c r="E230" s="338"/>
      <c r="F230" s="338"/>
      <c r="G230" s="338">
        <v>7</v>
      </c>
      <c r="H230" s="338"/>
      <c r="I230" s="338"/>
      <c r="J230" s="338"/>
      <c r="K230" s="500"/>
      <c r="L230" s="487">
        <v>6</v>
      </c>
      <c r="M230" s="508">
        <f t="shared" si="15"/>
        <v>12</v>
      </c>
      <c r="N230" s="513">
        <v>45.13</v>
      </c>
      <c r="O230" s="394">
        <v>44.53</v>
      </c>
      <c r="P230" s="394">
        <v>44.53</v>
      </c>
      <c r="Q230" s="445">
        <v>87</v>
      </c>
      <c r="R230" s="389">
        <v>65.9</v>
      </c>
      <c r="S230" s="395">
        <v>58.8</v>
      </c>
      <c r="T230" s="395">
        <v>58.8</v>
      </c>
      <c r="U230" s="380">
        <v>88</v>
      </c>
      <c r="V230" s="398">
        <v>24.38</v>
      </c>
      <c r="W230" s="396">
        <v>21.75</v>
      </c>
      <c r="X230" s="396">
        <v>21.75</v>
      </c>
      <c r="Y230" s="383">
        <v>85</v>
      </c>
      <c r="Z230" s="397">
        <v>70.44</v>
      </c>
      <c r="AA230" s="395">
        <v>65.22</v>
      </c>
      <c r="AB230" s="395">
        <v>65.22</v>
      </c>
      <c r="AC230" s="387">
        <v>85</v>
      </c>
      <c r="AD230" s="440">
        <v>34</v>
      </c>
      <c r="AE230" s="396">
        <v>30.17</v>
      </c>
      <c r="AF230" s="396">
        <v>30.17</v>
      </c>
      <c r="AG230" s="388">
        <v>97</v>
      </c>
      <c r="AH230" s="436">
        <v>41.1</v>
      </c>
      <c r="AI230" s="399">
        <v>40.09</v>
      </c>
      <c r="AJ230" s="395">
        <v>40.09</v>
      </c>
      <c r="AK230" s="387">
        <v>93</v>
      </c>
      <c r="AL230" s="390">
        <f t="shared" si="16"/>
        <v>450</v>
      </c>
    </row>
    <row r="231" spans="1:38" ht="15">
      <c r="A231" s="317">
        <v>2</v>
      </c>
      <c r="B231" s="298" t="s">
        <v>251</v>
      </c>
      <c r="C231" s="354" t="s">
        <v>326</v>
      </c>
      <c r="D231" s="299">
        <f t="shared" si="14"/>
        <v>263.15999999999997</v>
      </c>
      <c r="E231" s="334"/>
      <c r="F231" s="334"/>
      <c r="G231" s="334"/>
      <c r="H231" s="334"/>
      <c r="I231" s="334"/>
      <c r="J231" s="334"/>
      <c r="K231" s="501"/>
      <c r="L231" s="488"/>
      <c r="M231" s="508">
        <f t="shared" si="15"/>
        <v>10</v>
      </c>
      <c r="N231" s="513">
        <v>41.44</v>
      </c>
      <c r="O231" s="394">
        <v>41.52</v>
      </c>
      <c r="P231" s="394">
        <v>41.44</v>
      </c>
      <c r="Q231" s="445">
        <v>98</v>
      </c>
      <c r="R231" s="389">
        <v>56.6</v>
      </c>
      <c r="S231" s="400">
        <v>76.9</v>
      </c>
      <c r="T231" s="395">
        <v>56.6</v>
      </c>
      <c r="U231" s="380">
        <v>97</v>
      </c>
      <c r="V231" s="381">
        <v>24.56</v>
      </c>
      <c r="W231" s="396">
        <v>21.32</v>
      </c>
      <c r="X231" s="396">
        <v>21.32</v>
      </c>
      <c r="Y231" s="383">
        <v>93</v>
      </c>
      <c r="Z231" s="397">
        <v>64.18</v>
      </c>
      <c r="AA231" s="395">
        <v>62.25</v>
      </c>
      <c r="AB231" s="395">
        <v>62.25</v>
      </c>
      <c r="AC231" s="387">
        <v>93</v>
      </c>
      <c r="AD231" s="440">
        <v>32.69</v>
      </c>
      <c r="AE231" s="396">
        <v>32.05</v>
      </c>
      <c r="AF231" s="396">
        <v>32.05</v>
      </c>
      <c r="AG231" s="388">
        <v>91</v>
      </c>
      <c r="AH231" s="435"/>
      <c r="AI231" s="395"/>
      <c r="AJ231" s="401">
        <v>49.5</v>
      </c>
      <c r="AK231" s="387"/>
      <c r="AL231" s="390">
        <f t="shared" si="16"/>
        <v>379</v>
      </c>
    </row>
    <row r="232" spans="1:38" ht="15">
      <c r="A232" s="317">
        <v>6</v>
      </c>
      <c r="B232" s="298" t="s">
        <v>255</v>
      </c>
      <c r="C232" s="354" t="s">
        <v>326</v>
      </c>
      <c r="D232" s="299">
        <f t="shared" si="14"/>
        <v>265.43</v>
      </c>
      <c r="E232" s="334"/>
      <c r="F232" s="334"/>
      <c r="G232" s="334"/>
      <c r="H232" s="334"/>
      <c r="I232" s="334"/>
      <c r="J232" s="334"/>
      <c r="K232" s="501"/>
      <c r="L232" s="488"/>
      <c r="M232" s="508">
        <f t="shared" si="15"/>
        <v>11</v>
      </c>
      <c r="N232" s="513">
        <v>45.16</v>
      </c>
      <c r="O232" s="394">
        <v>43.15</v>
      </c>
      <c r="P232" s="394">
        <v>43.15</v>
      </c>
      <c r="Q232" s="445">
        <v>92</v>
      </c>
      <c r="R232" s="391">
        <v>60.1</v>
      </c>
      <c r="S232" s="395">
        <v>60.1</v>
      </c>
      <c r="T232" s="395">
        <v>60.1</v>
      </c>
      <c r="U232" s="380">
        <v>86</v>
      </c>
      <c r="V232" s="381">
        <v>23.75</v>
      </c>
      <c r="W232" s="396">
        <v>22.03</v>
      </c>
      <c r="X232" s="396">
        <v>22.03</v>
      </c>
      <c r="Y232" s="383">
        <v>80</v>
      </c>
      <c r="Z232" s="397">
        <v>66.85</v>
      </c>
      <c r="AA232" s="400">
        <v>92.4</v>
      </c>
      <c r="AB232" s="395">
        <v>66.85</v>
      </c>
      <c r="AC232" s="387">
        <v>79</v>
      </c>
      <c r="AD232" s="440">
        <v>32.3</v>
      </c>
      <c r="AE232" s="402">
        <v>45</v>
      </c>
      <c r="AF232" s="396">
        <v>32.3</v>
      </c>
      <c r="AG232" s="388">
        <v>90</v>
      </c>
      <c r="AH232" s="435">
        <v>41</v>
      </c>
      <c r="AI232" s="395"/>
      <c r="AJ232" s="395">
        <v>41</v>
      </c>
      <c r="AK232" s="387">
        <v>91</v>
      </c>
      <c r="AL232" s="390">
        <f t="shared" si="16"/>
        <v>438</v>
      </c>
    </row>
    <row r="233" spans="1:38" ht="15">
      <c r="A233" s="326">
        <v>12</v>
      </c>
      <c r="B233" s="311" t="s">
        <v>157</v>
      </c>
      <c r="C233" s="351" t="s">
        <v>14</v>
      </c>
      <c r="D233" s="312">
        <f t="shared" si="14"/>
        <v>266.11</v>
      </c>
      <c r="E233" s="333"/>
      <c r="F233" s="333"/>
      <c r="G233" s="333"/>
      <c r="H233" s="333"/>
      <c r="I233" s="333"/>
      <c r="J233" s="333">
        <v>6</v>
      </c>
      <c r="K233" s="504"/>
      <c r="L233" s="491">
        <v>6</v>
      </c>
      <c r="M233" s="508">
        <f t="shared" si="15"/>
        <v>10</v>
      </c>
      <c r="N233" s="513">
        <v>41.5</v>
      </c>
      <c r="O233" s="394">
        <v>40.75</v>
      </c>
      <c r="P233" s="394">
        <v>40.75</v>
      </c>
      <c r="Q233" s="445">
        <v>99</v>
      </c>
      <c r="R233" s="389">
        <v>57.8</v>
      </c>
      <c r="S233" s="395">
        <v>57.3</v>
      </c>
      <c r="T233" s="395">
        <v>57.3</v>
      </c>
      <c r="U233" s="380">
        <v>94</v>
      </c>
      <c r="V233" s="381">
        <v>22.82</v>
      </c>
      <c r="W233" s="396">
        <v>21.25</v>
      </c>
      <c r="X233" s="396">
        <v>21.25</v>
      </c>
      <c r="Y233" s="383">
        <v>94</v>
      </c>
      <c r="Z233" s="384">
        <v>66.16</v>
      </c>
      <c r="AA233" s="395">
        <v>64.13</v>
      </c>
      <c r="AB233" s="395">
        <v>64.13</v>
      </c>
      <c r="AC233" s="387">
        <v>89</v>
      </c>
      <c r="AD233" s="440">
        <v>33.18</v>
      </c>
      <c r="AE233" s="396">
        <v>38.45</v>
      </c>
      <c r="AF233" s="396">
        <v>33.18</v>
      </c>
      <c r="AG233" s="388">
        <v>87</v>
      </c>
      <c r="AH233" s="435"/>
      <c r="AI233" s="395"/>
      <c r="AJ233" s="401">
        <v>49.5</v>
      </c>
      <c r="AK233" s="387"/>
      <c r="AL233" s="390">
        <f t="shared" si="16"/>
        <v>369</v>
      </c>
    </row>
    <row r="234" spans="1:38" ht="15">
      <c r="A234" s="318">
        <v>25</v>
      </c>
      <c r="B234" s="297" t="s">
        <v>273</v>
      </c>
      <c r="C234" s="350" t="s">
        <v>190</v>
      </c>
      <c r="D234" s="286">
        <f t="shared" si="14"/>
        <v>267.53000000000003</v>
      </c>
      <c r="E234" s="336"/>
      <c r="F234" s="336"/>
      <c r="G234" s="336"/>
      <c r="H234" s="336">
        <v>7</v>
      </c>
      <c r="I234" s="336"/>
      <c r="J234" s="336"/>
      <c r="K234" s="503"/>
      <c r="L234" s="490">
        <v>5</v>
      </c>
      <c r="M234" s="508">
        <f t="shared" si="15"/>
        <v>12</v>
      </c>
      <c r="N234" s="513">
        <v>48.35</v>
      </c>
      <c r="O234" s="403">
        <v>49.5</v>
      </c>
      <c r="P234" s="394">
        <v>48.35</v>
      </c>
      <c r="Q234" s="445">
        <v>71</v>
      </c>
      <c r="R234" s="391">
        <v>63.5</v>
      </c>
      <c r="S234" s="395">
        <v>57.35</v>
      </c>
      <c r="T234" s="395">
        <v>57.35</v>
      </c>
      <c r="U234" s="380">
        <v>93</v>
      </c>
      <c r="V234" s="381">
        <v>22.4</v>
      </c>
      <c r="W234" s="396">
        <v>21.62</v>
      </c>
      <c r="X234" s="396">
        <v>21.62</v>
      </c>
      <c r="Y234" s="383">
        <v>90</v>
      </c>
      <c r="Z234" s="397">
        <v>66.15</v>
      </c>
      <c r="AA234" s="395">
        <v>64.4</v>
      </c>
      <c r="AB234" s="395">
        <v>64.4</v>
      </c>
      <c r="AC234" s="387">
        <v>87</v>
      </c>
      <c r="AD234" s="440">
        <v>34.4</v>
      </c>
      <c r="AE234" s="402">
        <v>35.45</v>
      </c>
      <c r="AF234" s="396">
        <v>34.4</v>
      </c>
      <c r="AG234" s="388">
        <v>81</v>
      </c>
      <c r="AH234" s="435">
        <v>41.41</v>
      </c>
      <c r="AI234" s="399">
        <v>44.25</v>
      </c>
      <c r="AJ234" s="395">
        <v>41.41</v>
      </c>
      <c r="AK234" s="387">
        <v>88</v>
      </c>
      <c r="AL234" s="390">
        <f t="shared" si="16"/>
        <v>420</v>
      </c>
    </row>
    <row r="235" spans="1:38" ht="15">
      <c r="A235" s="324">
        <v>29</v>
      </c>
      <c r="B235" s="308" t="s">
        <v>169</v>
      </c>
      <c r="C235" s="355" t="s">
        <v>6</v>
      </c>
      <c r="D235" s="309">
        <f t="shared" si="14"/>
        <v>268.52</v>
      </c>
      <c r="E235" s="339"/>
      <c r="F235" s="339"/>
      <c r="G235" s="339"/>
      <c r="H235" s="339"/>
      <c r="I235" s="339"/>
      <c r="J235" s="339"/>
      <c r="K235" s="506">
        <v>10</v>
      </c>
      <c r="L235" s="493">
        <v>10</v>
      </c>
      <c r="M235" s="508">
        <f t="shared" si="15"/>
        <v>11</v>
      </c>
      <c r="N235" s="513">
        <v>43.5</v>
      </c>
      <c r="O235" s="394">
        <v>44.25</v>
      </c>
      <c r="P235" s="394">
        <v>43.5</v>
      </c>
      <c r="Q235" s="445">
        <v>89</v>
      </c>
      <c r="R235" s="389">
        <v>62.52</v>
      </c>
      <c r="S235" s="395">
        <v>68</v>
      </c>
      <c r="T235" s="395">
        <v>62.52</v>
      </c>
      <c r="U235" s="380">
        <v>78</v>
      </c>
      <c r="V235" s="381">
        <v>22.04</v>
      </c>
      <c r="W235" s="396">
        <v>22.28</v>
      </c>
      <c r="X235" s="396">
        <v>22.04</v>
      </c>
      <c r="Y235" s="383">
        <v>79</v>
      </c>
      <c r="Z235" s="397">
        <v>70.4</v>
      </c>
      <c r="AA235" s="395">
        <v>65.19</v>
      </c>
      <c r="AB235" s="395">
        <v>65.19</v>
      </c>
      <c r="AC235" s="387">
        <v>86</v>
      </c>
      <c r="AD235" s="440">
        <v>33.97</v>
      </c>
      <c r="AE235" s="396"/>
      <c r="AF235" s="396">
        <v>33.97</v>
      </c>
      <c r="AG235" s="388">
        <v>84</v>
      </c>
      <c r="AH235" s="435">
        <v>41.3</v>
      </c>
      <c r="AI235" s="399">
        <v>45.47</v>
      </c>
      <c r="AJ235" s="395">
        <v>41.3</v>
      </c>
      <c r="AK235" s="387">
        <v>90</v>
      </c>
      <c r="AL235" s="390">
        <f t="shared" si="16"/>
        <v>427</v>
      </c>
    </row>
    <row r="236" spans="1:38" ht="15">
      <c r="A236" s="326">
        <v>10</v>
      </c>
      <c r="B236" s="311" t="s">
        <v>259</v>
      </c>
      <c r="C236" s="351" t="s">
        <v>14</v>
      </c>
      <c r="D236" s="312">
        <f t="shared" si="14"/>
        <v>269.59000000000003</v>
      </c>
      <c r="E236" s="333"/>
      <c r="F236" s="333"/>
      <c r="G236" s="333"/>
      <c r="H236" s="333"/>
      <c r="I236" s="333"/>
      <c r="J236" s="333">
        <v>5</v>
      </c>
      <c r="K236" s="504"/>
      <c r="L236" s="491">
        <v>5</v>
      </c>
      <c r="M236" s="508">
        <f t="shared" si="15"/>
        <v>12</v>
      </c>
      <c r="N236" s="513">
        <v>44.38</v>
      </c>
      <c r="O236" s="403">
        <v>43.38</v>
      </c>
      <c r="P236" s="394">
        <v>43.38</v>
      </c>
      <c r="Q236" s="445">
        <v>90</v>
      </c>
      <c r="R236" s="391">
        <v>61.1</v>
      </c>
      <c r="S236" s="395">
        <v>57.8</v>
      </c>
      <c r="T236" s="395">
        <v>57.8</v>
      </c>
      <c r="U236" s="380">
        <v>91</v>
      </c>
      <c r="V236" s="381">
        <v>22.53</v>
      </c>
      <c r="W236" s="396">
        <v>22.88</v>
      </c>
      <c r="X236" s="396">
        <v>22.53</v>
      </c>
      <c r="Y236" s="383">
        <v>76</v>
      </c>
      <c r="Z236" s="397">
        <v>85.03</v>
      </c>
      <c r="AA236" s="395">
        <v>67.97</v>
      </c>
      <c r="AB236" s="395">
        <v>67.97</v>
      </c>
      <c r="AC236" s="387">
        <v>77</v>
      </c>
      <c r="AD236" s="440">
        <v>37.2</v>
      </c>
      <c r="AE236" s="396">
        <v>34.5</v>
      </c>
      <c r="AF236" s="396">
        <v>34.5</v>
      </c>
      <c r="AG236" s="388">
        <v>80</v>
      </c>
      <c r="AH236" s="435">
        <v>45.57</v>
      </c>
      <c r="AI236" s="395">
        <v>43.41</v>
      </c>
      <c r="AJ236" s="395">
        <v>43.41</v>
      </c>
      <c r="AK236" s="387">
        <v>80</v>
      </c>
      <c r="AL236" s="390">
        <f t="shared" si="16"/>
        <v>418</v>
      </c>
    </row>
    <row r="237" spans="1:38" ht="15">
      <c r="A237" s="318">
        <v>24</v>
      </c>
      <c r="B237" s="297" t="s">
        <v>272</v>
      </c>
      <c r="C237" s="350" t="s">
        <v>190</v>
      </c>
      <c r="D237" s="286">
        <f t="shared" si="14"/>
        <v>271.71000000000004</v>
      </c>
      <c r="E237" s="336"/>
      <c r="F237" s="336"/>
      <c r="G237" s="336"/>
      <c r="H237" s="336">
        <v>6</v>
      </c>
      <c r="I237" s="336"/>
      <c r="J237" s="336"/>
      <c r="K237" s="503"/>
      <c r="L237" s="490">
        <v>4</v>
      </c>
      <c r="M237" s="508">
        <f t="shared" si="15"/>
        <v>11</v>
      </c>
      <c r="N237" s="513">
        <v>51.41</v>
      </c>
      <c r="O237" s="394">
        <v>47.87</v>
      </c>
      <c r="P237" s="394">
        <v>47.87</v>
      </c>
      <c r="Q237" s="445">
        <v>74</v>
      </c>
      <c r="R237" s="391">
        <v>62.59</v>
      </c>
      <c r="S237" s="395">
        <v>62.75</v>
      </c>
      <c r="T237" s="395">
        <v>62.59</v>
      </c>
      <c r="U237" s="380">
        <v>77</v>
      </c>
      <c r="V237" s="398">
        <v>25.1</v>
      </c>
      <c r="W237" s="396">
        <v>22.75</v>
      </c>
      <c r="X237" s="396">
        <v>22.75</v>
      </c>
      <c r="Y237" s="383">
        <v>74</v>
      </c>
      <c r="Z237" s="397">
        <v>70.41</v>
      </c>
      <c r="AA237" s="395">
        <v>66.12</v>
      </c>
      <c r="AB237" s="395">
        <v>66.12</v>
      </c>
      <c r="AC237" s="387">
        <v>82</v>
      </c>
      <c r="AD237" s="440">
        <v>31</v>
      </c>
      <c r="AE237" s="396"/>
      <c r="AF237" s="396">
        <v>31</v>
      </c>
      <c r="AG237" s="388">
        <v>95</v>
      </c>
      <c r="AH237" s="436">
        <v>51.29</v>
      </c>
      <c r="AI237" s="395">
        <v>41.38</v>
      </c>
      <c r="AJ237" s="395">
        <v>41.38</v>
      </c>
      <c r="AK237" s="387">
        <v>89</v>
      </c>
      <c r="AL237" s="390">
        <f t="shared" si="16"/>
        <v>417</v>
      </c>
    </row>
    <row r="238" spans="1:38" ht="15">
      <c r="A238" s="324">
        <v>8</v>
      </c>
      <c r="B238" s="308" t="s">
        <v>257</v>
      </c>
      <c r="C238" s="355" t="s">
        <v>6</v>
      </c>
      <c r="D238" s="309">
        <f t="shared" si="14"/>
        <v>271.89</v>
      </c>
      <c r="E238" s="339"/>
      <c r="F238" s="339"/>
      <c r="G238" s="339"/>
      <c r="H238" s="339"/>
      <c r="I238" s="339"/>
      <c r="J238" s="339"/>
      <c r="K238" s="506">
        <v>7</v>
      </c>
      <c r="L238" s="493">
        <v>7</v>
      </c>
      <c r="M238" s="508">
        <f t="shared" si="15"/>
        <v>12</v>
      </c>
      <c r="N238" s="513">
        <v>45.75</v>
      </c>
      <c r="O238" s="394">
        <v>45.39</v>
      </c>
      <c r="P238" s="394">
        <v>45.39</v>
      </c>
      <c r="Q238" s="445">
        <v>82</v>
      </c>
      <c r="R238" s="391">
        <v>60.3</v>
      </c>
      <c r="S238" s="395">
        <v>58.8</v>
      </c>
      <c r="T238" s="395">
        <v>58.8</v>
      </c>
      <c r="U238" s="380">
        <v>87</v>
      </c>
      <c r="V238" s="381">
        <v>24.34</v>
      </c>
      <c r="W238" s="396">
        <v>21.72</v>
      </c>
      <c r="X238" s="396">
        <v>21.72</v>
      </c>
      <c r="Y238" s="383">
        <v>88</v>
      </c>
      <c r="Z238" s="397">
        <v>70.25</v>
      </c>
      <c r="AA238" s="395">
        <v>66.31</v>
      </c>
      <c r="AB238" s="395">
        <v>66.31</v>
      </c>
      <c r="AC238" s="387">
        <v>81</v>
      </c>
      <c r="AD238" s="440">
        <v>40.3</v>
      </c>
      <c r="AE238" s="402">
        <v>37.2</v>
      </c>
      <c r="AF238" s="396">
        <v>37.2</v>
      </c>
      <c r="AG238" s="388">
        <v>71</v>
      </c>
      <c r="AH238" s="435">
        <v>43.34</v>
      </c>
      <c r="AI238" s="395">
        <v>42.47</v>
      </c>
      <c r="AJ238" s="395">
        <v>42.47</v>
      </c>
      <c r="AK238" s="387">
        <v>82</v>
      </c>
      <c r="AL238" s="390">
        <f t="shared" si="16"/>
        <v>403</v>
      </c>
    </row>
    <row r="239" spans="1:38" ht="15">
      <c r="A239" s="328">
        <v>34</v>
      </c>
      <c r="B239" s="314" t="s">
        <v>159</v>
      </c>
      <c r="C239" s="352" t="s">
        <v>12</v>
      </c>
      <c r="D239" s="315">
        <f t="shared" si="14"/>
        <v>277.24</v>
      </c>
      <c r="E239" s="337"/>
      <c r="F239" s="337"/>
      <c r="G239" s="337"/>
      <c r="H239" s="337"/>
      <c r="I239" s="337">
        <v>7</v>
      </c>
      <c r="J239" s="337"/>
      <c r="K239" s="505"/>
      <c r="L239" s="492">
        <v>3</v>
      </c>
      <c r="M239" s="508">
        <f t="shared" si="15"/>
        <v>12</v>
      </c>
      <c r="N239" s="513">
        <v>47.66</v>
      </c>
      <c r="O239" s="403">
        <v>58.04</v>
      </c>
      <c r="P239" s="394">
        <v>47.66</v>
      </c>
      <c r="Q239" s="445">
        <v>75</v>
      </c>
      <c r="R239" s="391">
        <v>65</v>
      </c>
      <c r="S239" s="395">
        <v>70</v>
      </c>
      <c r="T239" s="395">
        <v>70</v>
      </c>
      <c r="U239" s="380">
        <v>64</v>
      </c>
      <c r="V239" s="381">
        <v>22.28</v>
      </c>
      <c r="W239" s="396">
        <v>21.94</v>
      </c>
      <c r="X239" s="396">
        <v>21.94</v>
      </c>
      <c r="Y239" s="383">
        <v>81</v>
      </c>
      <c r="Z239" s="397">
        <v>66.28</v>
      </c>
      <c r="AA239" s="395">
        <v>63.12</v>
      </c>
      <c r="AB239" s="395">
        <v>63.12</v>
      </c>
      <c r="AC239" s="387">
        <v>91</v>
      </c>
      <c r="AD239" s="440">
        <v>32.45</v>
      </c>
      <c r="AE239" s="396">
        <v>32.3</v>
      </c>
      <c r="AF239" s="396">
        <v>32.3</v>
      </c>
      <c r="AG239" s="388">
        <v>89</v>
      </c>
      <c r="AH239" s="435">
        <v>42.22</v>
      </c>
      <c r="AI239" s="395">
        <v>43.03</v>
      </c>
      <c r="AJ239" s="395">
        <v>42.22</v>
      </c>
      <c r="AK239" s="387">
        <v>84</v>
      </c>
      <c r="AL239" s="390">
        <f t="shared" si="16"/>
        <v>403</v>
      </c>
    </row>
    <row r="240" spans="1:38" ht="15">
      <c r="A240" s="326">
        <v>15</v>
      </c>
      <c r="B240" s="311" t="s">
        <v>263</v>
      </c>
      <c r="C240" s="351" t="s">
        <v>14</v>
      </c>
      <c r="D240" s="312">
        <f t="shared" si="14"/>
        <v>279.15</v>
      </c>
      <c r="E240" s="333"/>
      <c r="F240" s="333"/>
      <c r="G240" s="333"/>
      <c r="H240" s="333"/>
      <c r="I240" s="333"/>
      <c r="J240" s="333">
        <v>4</v>
      </c>
      <c r="K240" s="504"/>
      <c r="L240" s="491">
        <v>4</v>
      </c>
      <c r="M240" s="508">
        <f t="shared" si="15"/>
        <v>12</v>
      </c>
      <c r="N240" s="513">
        <v>49.34</v>
      </c>
      <c r="O240" s="394">
        <v>44.82</v>
      </c>
      <c r="P240" s="394">
        <v>44.82</v>
      </c>
      <c r="Q240" s="445">
        <v>86</v>
      </c>
      <c r="R240" s="389">
        <v>67.7</v>
      </c>
      <c r="S240" s="395">
        <v>67.7</v>
      </c>
      <c r="T240" s="395">
        <v>67.7</v>
      </c>
      <c r="U240" s="380">
        <v>69</v>
      </c>
      <c r="V240" s="381">
        <v>25.21</v>
      </c>
      <c r="W240" s="396">
        <v>22.19</v>
      </c>
      <c r="X240" s="396">
        <v>22.19</v>
      </c>
      <c r="Y240" s="383">
        <v>77</v>
      </c>
      <c r="Z240" s="384">
        <v>70.82</v>
      </c>
      <c r="AA240" s="395">
        <v>67.28</v>
      </c>
      <c r="AB240" s="395">
        <v>67.28</v>
      </c>
      <c r="AC240" s="387">
        <v>78</v>
      </c>
      <c r="AD240" s="440">
        <v>35.44</v>
      </c>
      <c r="AE240" s="402">
        <v>41</v>
      </c>
      <c r="AF240" s="396">
        <v>35.44</v>
      </c>
      <c r="AG240" s="388">
        <v>79</v>
      </c>
      <c r="AH240" s="436">
        <v>45.8</v>
      </c>
      <c r="AI240" s="395">
        <v>41.72</v>
      </c>
      <c r="AJ240" s="395">
        <v>41.72</v>
      </c>
      <c r="AK240" s="387">
        <v>86</v>
      </c>
      <c r="AL240" s="390">
        <f t="shared" si="16"/>
        <v>398</v>
      </c>
    </row>
    <row r="241" spans="1:38" ht="15">
      <c r="A241" s="326">
        <v>9</v>
      </c>
      <c r="B241" s="311" t="s">
        <v>258</v>
      </c>
      <c r="C241" s="351" t="s">
        <v>14</v>
      </c>
      <c r="D241" s="312">
        <f t="shared" si="14"/>
        <v>279.24</v>
      </c>
      <c r="E241" s="333"/>
      <c r="F241" s="333"/>
      <c r="G241" s="333"/>
      <c r="H241" s="333"/>
      <c r="I241" s="333"/>
      <c r="J241" s="333">
        <v>3</v>
      </c>
      <c r="K241" s="504"/>
      <c r="L241" s="491">
        <v>3</v>
      </c>
      <c r="M241" s="508">
        <f t="shared" si="15"/>
        <v>10</v>
      </c>
      <c r="N241" s="513">
        <v>46.03</v>
      </c>
      <c r="O241" s="394">
        <v>43.56</v>
      </c>
      <c r="P241" s="394">
        <v>43.56</v>
      </c>
      <c r="Q241" s="445">
        <v>88</v>
      </c>
      <c r="R241" s="389">
        <v>64.9</v>
      </c>
      <c r="S241" s="395">
        <v>65.1</v>
      </c>
      <c r="T241" s="395">
        <v>64.9</v>
      </c>
      <c r="U241" s="380">
        <v>73</v>
      </c>
      <c r="V241" s="381">
        <v>23.47</v>
      </c>
      <c r="W241" s="396">
        <v>23.34</v>
      </c>
      <c r="X241" s="396">
        <v>23.34</v>
      </c>
      <c r="Y241" s="383">
        <v>72</v>
      </c>
      <c r="Z241" s="397"/>
      <c r="AA241" s="395">
        <v>71.1</v>
      </c>
      <c r="AB241" s="395">
        <v>71.1</v>
      </c>
      <c r="AC241" s="387">
        <v>67</v>
      </c>
      <c r="AD241" s="440">
        <v>34.15</v>
      </c>
      <c r="AE241" s="396"/>
      <c r="AF241" s="396">
        <v>34.15</v>
      </c>
      <c r="AG241" s="388">
        <v>83</v>
      </c>
      <c r="AH241" s="435">
        <v>43.16</v>
      </c>
      <c r="AI241" s="395">
        <v>42.19</v>
      </c>
      <c r="AJ241" s="395">
        <v>42.19</v>
      </c>
      <c r="AK241" s="387">
        <v>85</v>
      </c>
      <c r="AL241" s="390">
        <f t="shared" si="16"/>
        <v>396</v>
      </c>
    </row>
    <row r="242" spans="1:38" ht="15">
      <c r="A242" s="317">
        <v>40</v>
      </c>
      <c r="B242" s="298" t="s">
        <v>282</v>
      </c>
      <c r="C242" s="348" t="s">
        <v>326</v>
      </c>
      <c r="D242" s="299">
        <f t="shared" si="14"/>
        <v>279.83</v>
      </c>
      <c r="E242" s="334"/>
      <c r="F242" s="334"/>
      <c r="G242" s="334"/>
      <c r="H242" s="334"/>
      <c r="I242" s="334"/>
      <c r="J242" s="334"/>
      <c r="K242" s="501"/>
      <c r="L242" s="488"/>
      <c r="M242" s="508">
        <f t="shared" si="15"/>
        <v>10</v>
      </c>
      <c r="N242" s="513">
        <v>47.93</v>
      </c>
      <c r="O242" s="377">
        <v>45.72</v>
      </c>
      <c r="P242" s="377">
        <v>45.72</v>
      </c>
      <c r="Q242" s="444">
        <v>80</v>
      </c>
      <c r="R242" s="389">
        <v>64.5</v>
      </c>
      <c r="S242" s="379" t="s">
        <v>293</v>
      </c>
      <c r="T242" s="379">
        <v>61.3</v>
      </c>
      <c r="U242" s="380">
        <v>84</v>
      </c>
      <c r="V242" s="381">
        <v>23.63</v>
      </c>
      <c r="W242" s="382">
        <v>22.59</v>
      </c>
      <c r="X242" s="382">
        <v>22.59</v>
      </c>
      <c r="Y242" s="383">
        <v>75</v>
      </c>
      <c r="Z242" s="384">
        <v>66.22</v>
      </c>
      <c r="AA242" s="386">
        <v>66.12</v>
      </c>
      <c r="AB242" s="386">
        <v>66.12</v>
      </c>
      <c r="AC242" s="387">
        <v>83</v>
      </c>
      <c r="AD242" s="441">
        <v>41.6</v>
      </c>
      <c r="AE242" s="382">
        <v>46.2</v>
      </c>
      <c r="AF242" s="382">
        <v>41.6</v>
      </c>
      <c r="AG242" s="388">
        <v>67</v>
      </c>
      <c r="AH242" s="435">
        <v>42.5</v>
      </c>
      <c r="AI242" s="379"/>
      <c r="AJ242" s="379">
        <v>42.5</v>
      </c>
      <c r="AK242" s="380">
        <v>81</v>
      </c>
      <c r="AL242" s="390">
        <f t="shared" si="16"/>
        <v>395</v>
      </c>
    </row>
    <row r="243" spans="1:38" ht="15">
      <c r="A243" s="317">
        <v>7</v>
      </c>
      <c r="B243" s="298" t="s">
        <v>256</v>
      </c>
      <c r="C243" s="354" t="s">
        <v>326</v>
      </c>
      <c r="D243" s="299">
        <f t="shared" si="14"/>
        <v>280.38</v>
      </c>
      <c r="E243" s="334"/>
      <c r="F243" s="334"/>
      <c r="G243" s="334"/>
      <c r="H243" s="334"/>
      <c r="I243" s="334"/>
      <c r="J243" s="334"/>
      <c r="K243" s="501"/>
      <c r="L243" s="488"/>
      <c r="M243" s="508">
        <f t="shared" si="15"/>
        <v>11</v>
      </c>
      <c r="N243" s="513">
        <v>45.28</v>
      </c>
      <c r="O243" s="394">
        <v>46.38</v>
      </c>
      <c r="P243" s="394">
        <v>45.28</v>
      </c>
      <c r="Q243" s="445">
        <v>83</v>
      </c>
      <c r="R243" s="389">
        <v>65.8</v>
      </c>
      <c r="S243" s="400">
        <v>62.1</v>
      </c>
      <c r="T243" s="395">
        <v>62.1</v>
      </c>
      <c r="U243" s="380">
        <v>81</v>
      </c>
      <c r="V243" s="381">
        <v>23.4</v>
      </c>
      <c r="W243" s="396">
        <v>23.44</v>
      </c>
      <c r="X243" s="396">
        <v>23.4</v>
      </c>
      <c r="Y243" s="383">
        <v>71</v>
      </c>
      <c r="Z243" s="397">
        <v>71.44</v>
      </c>
      <c r="AA243" s="395">
        <v>69.1</v>
      </c>
      <c r="AB243" s="395">
        <v>69.1</v>
      </c>
      <c r="AC243" s="387">
        <v>74</v>
      </c>
      <c r="AD243" s="441">
        <v>35.44</v>
      </c>
      <c r="AE243" s="396">
        <v>37.38</v>
      </c>
      <c r="AF243" s="396">
        <v>35.44</v>
      </c>
      <c r="AG243" s="388">
        <v>78</v>
      </c>
      <c r="AH243" s="435" t="s">
        <v>296</v>
      </c>
      <c r="AI243" s="399">
        <v>45.06</v>
      </c>
      <c r="AJ243" s="395">
        <v>45.06</v>
      </c>
      <c r="AK243" s="387">
        <v>76</v>
      </c>
      <c r="AL243" s="390">
        <f t="shared" si="16"/>
        <v>392</v>
      </c>
    </row>
    <row r="244" spans="1:38" ht="15">
      <c r="A244" s="317">
        <v>41</v>
      </c>
      <c r="B244" s="298" t="s">
        <v>283</v>
      </c>
      <c r="C244" s="348" t="s">
        <v>326</v>
      </c>
      <c r="D244" s="299">
        <f t="shared" si="14"/>
        <v>281.31</v>
      </c>
      <c r="E244" s="334"/>
      <c r="F244" s="334"/>
      <c r="G244" s="334"/>
      <c r="H244" s="334"/>
      <c r="I244" s="334"/>
      <c r="J244" s="334"/>
      <c r="K244" s="501"/>
      <c r="L244" s="488"/>
      <c r="M244" s="508">
        <f t="shared" si="15"/>
        <v>10</v>
      </c>
      <c r="N244" s="513">
        <v>55.97</v>
      </c>
      <c r="O244" s="404">
        <v>50.22</v>
      </c>
      <c r="P244" s="377">
        <v>50.22</v>
      </c>
      <c r="Q244" s="444">
        <v>70</v>
      </c>
      <c r="R244" s="389">
        <v>62.3</v>
      </c>
      <c r="S244" s="405">
        <v>64.1</v>
      </c>
      <c r="T244" s="379">
        <v>62.3</v>
      </c>
      <c r="U244" s="380">
        <v>79</v>
      </c>
      <c r="V244" s="381">
        <v>20.92</v>
      </c>
      <c r="W244" s="382">
        <v>20.69</v>
      </c>
      <c r="X244" s="382">
        <v>20.69</v>
      </c>
      <c r="Y244" s="383">
        <v>95</v>
      </c>
      <c r="Z244" s="397">
        <v>67.53</v>
      </c>
      <c r="AA244" s="386">
        <v>62.03</v>
      </c>
      <c r="AB244" s="386">
        <v>62.03</v>
      </c>
      <c r="AC244" s="387">
        <v>94</v>
      </c>
      <c r="AD244" s="440"/>
      <c r="AE244" s="382"/>
      <c r="AF244" s="406">
        <v>43.72</v>
      </c>
      <c r="AG244" s="388"/>
      <c r="AH244" s="436">
        <v>44.91</v>
      </c>
      <c r="AI244" s="379">
        <v>42.35</v>
      </c>
      <c r="AJ244" s="379">
        <v>42.35</v>
      </c>
      <c r="AK244" s="380">
        <v>83</v>
      </c>
      <c r="AL244" s="390">
        <f t="shared" si="16"/>
        <v>326</v>
      </c>
    </row>
    <row r="245" spans="1:38" ht="15">
      <c r="A245" s="317">
        <v>1</v>
      </c>
      <c r="B245" s="298" t="s">
        <v>250</v>
      </c>
      <c r="C245" s="354" t="s">
        <v>326</v>
      </c>
      <c r="D245" s="299">
        <f t="shared" si="14"/>
        <v>283.48</v>
      </c>
      <c r="E245" s="334"/>
      <c r="F245" s="334"/>
      <c r="G245" s="334"/>
      <c r="H245" s="334"/>
      <c r="I245" s="334"/>
      <c r="J245" s="334"/>
      <c r="K245" s="501"/>
      <c r="L245" s="488"/>
      <c r="M245" s="508">
        <f t="shared" si="15"/>
        <v>9</v>
      </c>
      <c r="N245" s="514">
        <v>78.25</v>
      </c>
      <c r="O245" s="403">
        <v>59.22</v>
      </c>
      <c r="P245" s="394">
        <v>59.22</v>
      </c>
      <c r="Q245" s="445">
        <v>58</v>
      </c>
      <c r="R245" s="389">
        <v>57.25</v>
      </c>
      <c r="S245" s="395"/>
      <c r="T245" s="395">
        <v>57.25</v>
      </c>
      <c r="U245" s="380">
        <v>95</v>
      </c>
      <c r="V245" s="381">
        <v>21.81</v>
      </c>
      <c r="W245" s="396">
        <v>21.65</v>
      </c>
      <c r="X245" s="396">
        <v>21.65</v>
      </c>
      <c r="Y245" s="383">
        <v>89</v>
      </c>
      <c r="Z245" s="384">
        <v>72.21</v>
      </c>
      <c r="AA245" s="395">
        <v>62.56</v>
      </c>
      <c r="AB245" s="395">
        <v>62.56</v>
      </c>
      <c r="AC245" s="387">
        <v>92</v>
      </c>
      <c r="AD245" s="440">
        <v>33.3</v>
      </c>
      <c r="AE245" s="396">
        <v>34.3</v>
      </c>
      <c r="AF245" s="396">
        <v>33.3</v>
      </c>
      <c r="AG245" s="388">
        <v>86</v>
      </c>
      <c r="AH245" s="435"/>
      <c r="AI245" s="395"/>
      <c r="AJ245" s="401">
        <v>49.5</v>
      </c>
      <c r="AK245" s="387"/>
      <c r="AL245" s="390">
        <f t="shared" si="16"/>
        <v>331</v>
      </c>
    </row>
    <row r="246" spans="1:38" ht="15">
      <c r="A246" s="318">
        <v>36</v>
      </c>
      <c r="B246" s="297" t="s">
        <v>160</v>
      </c>
      <c r="C246" s="350" t="s">
        <v>190</v>
      </c>
      <c r="D246" s="286">
        <f t="shared" si="14"/>
        <v>283.62</v>
      </c>
      <c r="E246" s="336"/>
      <c r="F246" s="336"/>
      <c r="G246" s="336"/>
      <c r="H246" s="336">
        <v>5</v>
      </c>
      <c r="I246" s="336"/>
      <c r="J246" s="336"/>
      <c r="K246" s="503"/>
      <c r="L246" s="490">
        <v>2</v>
      </c>
      <c r="M246" s="508">
        <f t="shared" si="15"/>
        <v>12</v>
      </c>
      <c r="N246" s="513">
        <v>46.84</v>
      </c>
      <c r="O246" s="394">
        <v>46</v>
      </c>
      <c r="P246" s="394">
        <v>46</v>
      </c>
      <c r="Q246" s="445">
        <v>79</v>
      </c>
      <c r="R246" s="389">
        <v>69.5</v>
      </c>
      <c r="S246" s="400">
        <v>65.5</v>
      </c>
      <c r="T246" s="395">
        <v>69.54</v>
      </c>
      <c r="U246" s="380">
        <v>65</v>
      </c>
      <c r="V246" s="381">
        <v>21.89</v>
      </c>
      <c r="W246" s="396">
        <v>24.12</v>
      </c>
      <c r="X246" s="396">
        <v>21.89</v>
      </c>
      <c r="Y246" s="383">
        <v>84</v>
      </c>
      <c r="Z246" s="397">
        <v>82.94</v>
      </c>
      <c r="AA246" s="400">
        <v>70.72</v>
      </c>
      <c r="AB246" s="395">
        <v>70.72</v>
      </c>
      <c r="AC246" s="387">
        <v>68</v>
      </c>
      <c r="AD246" s="440">
        <v>32.56</v>
      </c>
      <c r="AE246" s="396">
        <v>31.5</v>
      </c>
      <c r="AF246" s="396">
        <v>31.5</v>
      </c>
      <c r="AG246" s="388">
        <v>92</v>
      </c>
      <c r="AH246" s="435">
        <v>42.85</v>
      </c>
      <c r="AI246" s="399">
        <v>43.97</v>
      </c>
      <c r="AJ246" s="395">
        <v>43.97</v>
      </c>
      <c r="AK246" s="387">
        <v>78</v>
      </c>
      <c r="AL246" s="390">
        <f t="shared" si="16"/>
        <v>382</v>
      </c>
    </row>
    <row r="247" spans="1:38" ht="15">
      <c r="A247" s="324">
        <v>30</v>
      </c>
      <c r="B247" s="308" t="s">
        <v>158</v>
      </c>
      <c r="C247" s="355" t="s">
        <v>6</v>
      </c>
      <c r="D247" s="309">
        <f t="shared" si="14"/>
        <v>286.03000000000003</v>
      </c>
      <c r="E247" s="339"/>
      <c r="F247" s="339"/>
      <c r="G247" s="339"/>
      <c r="H247" s="339"/>
      <c r="I247" s="339"/>
      <c r="J247" s="339"/>
      <c r="K247" s="506">
        <v>6</v>
      </c>
      <c r="L247" s="493">
        <v>6</v>
      </c>
      <c r="M247" s="508">
        <f t="shared" si="15"/>
        <v>10</v>
      </c>
      <c r="N247" s="513">
        <v>50.38</v>
      </c>
      <c r="O247" s="394">
        <v>52.75</v>
      </c>
      <c r="P247" s="394">
        <v>50.38</v>
      </c>
      <c r="Q247" s="445">
        <v>68</v>
      </c>
      <c r="R247" s="389">
        <v>62.4</v>
      </c>
      <c r="S247" s="395">
        <v>61.4</v>
      </c>
      <c r="T247" s="395">
        <v>61.4</v>
      </c>
      <c r="U247" s="380">
        <v>83</v>
      </c>
      <c r="V247" s="381">
        <v>22.31</v>
      </c>
      <c r="W247" s="396">
        <v>21.56</v>
      </c>
      <c r="X247" s="396">
        <v>21.56</v>
      </c>
      <c r="Y247" s="383">
        <v>91</v>
      </c>
      <c r="Z247" s="397">
        <v>72.25</v>
      </c>
      <c r="AA247" s="395">
        <v>68.87</v>
      </c>
      <c r="AB247" s="395">
        <v>68.87</v>
      </c>
      <c r="AC247" s="387">
        <v>75</v>
      </c>
      <c r="AD247" s="440"/>
      <c r="AE247" s="396"/>
      <c r="AF247" s="406">
        <v>43.72</v>
      </c>
      <c r="AG247" s="408"/>
      <c r="AH247" s="435">
        <v>40.1</v>
      </c>
      <c r="AI247" s="399">
        <v>46.07</v>
      </c>
      <c r="AJ247" s="395">
        <v>40.1</v>
      </c>
      <c r="AK247" s="387">
        <v>92</v>
      </c>
      <c r="AL247" s="390">
        <f t="shared" si="16"/>
        <v>318</v>
      </c>
    </row>
    <row r="248" spans="1:38" ht="15">
      <c r="A248" s="317">
        <v>4</v>
      </c>
      <c r="B248" s="298" t="s">
        <v>253</v>
      </c>
      <c r="C248" s="354" t="s">
        <v>326</v>
      </c>
      <c r="D248" s="299">
        <f t="shared" si="14"/>
        <v>286.28</v>
      </c>
      <c r="E248" s="334"/>
      <c r="F248" s="334"/>
      <c r="G248" s="334"/>
      <c r="H248" s="334"/>
      <c r="I248" s="334"/>
      <c r="J248" s="334"/>
      <c r="K248" s="501"/>
      <c r="L248" s="488"/>
      <c r="M248" s="508">
        <f t="shared" si="15"/>
        <v>9</v>
      </c>
      <c r="N248" s="513">
        <v>52.78</v>
      </c>
      <c r="O248" s="394">
        <v>52.9</v>
      </c>
      <c r="P248" s="394">
        <v>52.78</v>
      </c>
      <c r="Q248" s="445">
        <v>64</v>
      </c>
      <c r="R248" s="389">
        <v>65.4</v>
      </c>
      <c r="S248" s="395"/>
      <c r="T248" s="395">
        <v>65.4</v>
      </c>
      <c r="U248" s="380">
        <v>72</v>
      </c>
      <c r="V248" s="381">
        <v>22.94</v>
      </c>
      <c r="W248" s="396">
        <v>24.72</v>
      </c>
      <c r="X248" s="396">
        <v>22.94</v>
      </c>
      <c r="Y248" s="383">
        <v>73</v>
      </c>
      <c r="Z248" s="397">
        <v>69.12</v>
      </c>
      <c r="AA248" s="395">
        <v>64.35</v>
      </c>
      <c r="AB248" s="395">
        <v>64.35</v>
      </c>
      <c r="AC248" s="387">
        <v>88</v>
      </c>
      <c r="AD248" s="441">
        <v>35.9</v>
      </c>
      <c r="AE248" s="396">
        <v>31.31</v>
      </c>
      <c r="AF248" s="396">
        <v>31.31</v>
      </c>
      <c r="AG248" s="388">
        <v>93</v>
      </c>
      <c r="AH248" s="435"/>
      <c r="AI248" s="395"/>
      <c r="AJ248" s="401">
        <v>49.5</v>
      </c>
      <c r="AK248" s="387"/>
      <c r="AL248" s="390">
        <f t="shared" si="16"/>
        <v>317</v>
      </c>
    </row>
    <row r="249" spans="1:38" ht="15">
      <c r="A249" s="317">
        <v>18</v>
      </c>
      <c r="B249" s="298" t="s">
        <v>266</v>
      </c>
      <c r="C249" s="354" t="s">
        <v>326</v>
      </c>
      <c r="D249" s="299">
        <f t="shared" si="14"/>
        <v>289.37</v>
      </c>
      <c r="E249" s="334"/>
      <c r="F249" s="334"/>
      <c r="G249" s="334"/>
      <c r="H249" s="334"/>
      <c r="I249" s="334"/>
      <c r="J249" s="334"/>
      <c r="K249" s="501"/>
      <c r="L249" s="488"/>
      <c r="M249" s="508">
        <f t="shared" si="15"/>
        <v>8</v>
      </c>
      <c r="N249" s="513">
        <v>47.47</v>
      </c>
      <c r="O249" s="394">
        <v>47.25</v>
      </c>
      <c r="P249" s="394">
        <v>47.25</v>
      </c>
      <c r="Q249" s="445">
        <v>76</v>
      </c>
      <c r="R249" s="389">
        <v>61.55</v>
      </c>
      <c r="S249" s="395">
        <v>60.5</v>
      </c>
      <c r="T249" s="395">
        <v>60.5</v>
      </c>
      <c r="U249" s="380">
        <v>85</v>
      </c>
      <c r="V249" s="381">
        <v>21.9</v>
      </c>
      <c r="W249" s="396">
        <v>23.78</v>
      </c>
      <c r="X249" s="396">
        <v>21.9</v>
      </c>
      <c r="Y249" s="383">
        <v>83</v>
      </c>
      <c r="Z249" s="384">
        <v>68.54</v>
      </c>
      <c r="AA249" s="400">
        <v>66.5</v>
      </c>
      <c r="AB249" s="395">
        <v>66.5</v>
      </c>
      <c r="AC249" s="387">
        <v>80</v>
      </c>
      <c r="AD249" s="440"/>
      <c r="AE249" s="396"/>
      <c r="AF249" s="406">
        <v>43.72</v>
      </c>
      <c r="AG249" s="408"/>
      <c r="AH249" s="435"/>
      <c r="AI249" s="395"/>
      <c r="AJ249" s="401">
        <v>49.5</v>
      </c>
      <c r="AK249" s="387"/>
      <c r="AL249" s="390">
        <f t="shared" si="16"/>
        <v>241</v>
      </c>
    </row>
    <row r="250" spans="1:38" ht="15">
      <c r="A250" s="328">
        <v>14</v>
      </c>
      <c r="B250" s="314" t="s">
        <v>262</v>
      </c>
      <c r="C250" s="352" t="s">
        <v>12</v>
      </c>
      <c r="D250" s="315">
        <f t="shared" si="14"/>
        <v>290.19</v>
      </c>
      <c r="E250" s="337"/>
      <c r="F250" s="337"/>
      <c r="G250" s="337"/>
      <c r="H250" s="337"/>
      <c r="I250" s="337">
        <v>6</v>
      </c>
      <c r="J250" s="337"/>
      <c r="K250" s="505"/>
      <c r="L250" s="492">
        <v>1</v>
      </c>
      <c r="M250" s="508">
        <f t="shared" si="15"/>
        <v>11</v>
      </c>
      <c r="N250" s="513">
        <v>45.81</v>
      </c>
      <c r="O250" s="394">
        <v>45.53</v>
      </c>
      <c r="P250" s="394">
        <v>45.53</v>
      </c>
      <c r="Q250" s="445">
        <v>81</v>
      </c>
      <c r="R250" s="391">
        <v>62.7</v>
      </c>
      <c r="S250" s="400">
        <v>62.1</v>
      </c>
      <c r="T250" s="395">
        <v>62.1</v>
      </c>
      <c r="U250" s="380">
        <v>80</v>
      </c>
      <c r="V250" s="381">
        <v>25.9</v>
      </c>
      <c r="W250" s="396">
        <v>24.44</v>
      </c>
      <c r="X250" s="396">
        <v>24.44</v>
      </c>
      <c r="Y250" s="383">
        <v>69</v>
      </c>
      <c r="Z250" s="397">
        <v>77.53</v>
      </c>
      <c r="AA250" s="395">
        <v>75.03</v>
      </c>
      <c r="AB250" s="395">
        <v>75.03</v>
      </c>
      <c r="AC250" s="387">
        <v>64</v>
      </c>
      <c r="AD250" s="440">
        <v>36.22</v>
      </c>
      <c r="AE250" s="396">
        <v>40.6</v>
      </c>
      <c r="AF250" s="396">
        <v>36.22</v>
      </c>
      <c r="AG250" s="388">
        <v>75</v>
      </c>
      <c r="AH250" s="436">
        <v>46.87</v>
      </c>
      <c r="AI250" s="395"/>
      <c r="AJ250" s="395">
        <v>46.87</v>
      </c>
      <c r="AK250" s="387">
        <v>75</v>
      </c>
      <c r="AL250" s="390">
        <f t="shared" si="16"/>
        <v>375</v>
      </c>
    </row>
    <row r="251" spans="1:38" ht="15">
      <c r="A251" s="317">
        <v>11</v>
      </c>
      <c r="B251" s="298" t="s">
        <v>260</v>
      </c>
      <c r="C251" s="354" t="s">
        <v>326</v>
      </c>
      <c r="D251" s="299">
        <f t="shared" si="14"/>
        <v>290.22</v>
      </c>
      <c r="E251" s="334"/>
      <c r="F251" s="334"/>
      <c r="G251" s="334"/>
      <c r="H251" s="334"/>
      <c r="I251" s="334"/>
      <c r="J251" s="334"/>
      <c r="K251" s="501"/>
      <c r="L251" s="488"/>
      <c r="M251" s="508">
        <f t="shared" si="15"/>
        <v>12</v>
      </c>
      <c r="N251" s="514">
        <v>50.59</v>
      </c>
      <c r="O251" s="394">
        <v>50.9</v>
      </c>
      <c r="P251" s="394">
        <v>50.59</v>
      </c>
      <c r="Q251" s="445">
        <v>67</v>
      </c>
      <c r="R251" s="391">
        <v>65.2</v>
      </c>
      <c r="S251" s="395">
        <v>64.5</v>
      </c>
      <c r="T251" s="395">
        <v>64.5</v>
      </c>
      <c r="U251" s="380">
        <v>75</v>
      </c>
      <c r="V251" s="381">
        <v>25.9</v>
      </c>
      <c r="W251" s="396">
        <v>24.13</v>
      </c>
      <c r="X251" s="396">
        <v>24.13</v>
      </c>
      <c r="Y251" s="383">
        <v>70</v>
      </c>
      <c r="Z251" s="384">
        <v>69.28</v>
      </c>
      <c r="AA251" s="395">
        <v>68.78</v>
      </c>
      <c r="AB251" s="395">
        <v>68.78</v>
      </c>
      <c r="AC251" s="387">
        <v>76</v>
      </c>
      <c r="AD251" s="440">
        <v>43.72</v>
      </c>
      <c r="AE251" s="402">
        <v>50.06</v>
      </c>
      <c r="AF251" s="396">
        <v>43.72</v>
      </c>
      <c r="AG251" s="388">
        <v>66</v>
      </c>
      <c r="AH251" s="435">
        <v>41.7</v>
      </c>
      <c r="AI251" s="395">
        <v>38.5</v>
      </c>
      <c r="AJ251" s="395">
        <v>38.5</v>
      </c>
      <c r="AK251" s="387">
        <v>97</v>
      </c>
      <c r="AL251" s="390">
        <f t="shared" si="16"/>
        <v>381</v>
      </c>
    </row>
    <row r="252" spans="1:38" ht="15">
      <c r="A252" s="317">
        <v>20</v>
      </c>
      <c r="B252" s="298" t="s">
        <v>268</v>
      </c>
      <c r="C252" s="354" t="s">
        <v>326</v>
      </c>
      <c r="D252" s="299">
        <f t="shared" si="14"/>
        <v>297.06</v>
      </c>
      <c r="E252" s="334"/>
      <c r="F252" s="334"/>
      <c r="G252" s="334"/>
      <c r="H252" s="334"/>
      <c r="I252" s="334"/>
      <c r="J252" s="334"/>
      <c r="K252" s="501"/>
      <c r="L252" s="488"/>
      <c r="M252" s="508">
        <f t="shared" si="15"/>
        <v>12</v>
      </c>
      <c r="N252" s="514">
        <v>49.78</v>
      </c>
      <c r="O252" s="394">
        <v>48</v>
      </c>
      <c r="P252" s="394">
        <v>48</v>
      </c>
      <c r="Q252" s="445">
        <v>73</v>
      </c>
      <c r="R252" s="389">
        <v>89.3</v>
      </c>
      <c r="S252" s="395">
        <v>72.36</v>
      </c>
      <c r="T252" s="395">
        <v>72.36</v>
      </c>
      <c r="U252" s="380">
        <v>62</v>
      </c>
      <c r="V252" s="381">
        <v>22.09</v>
      </c>
      <c r="W252" s="402">
        <v>23.31</v>
      </c>
      <c r="X252" s="396">
        <v>22.09</v>
      </c>
      <c r="Y252" s="383">
        <v>78</v>
      </c>
      <c r="Z252" s="397">
        <v>69.72</v>
      </c>
      <c r="AA252" s="395">
        <v>71.75</v>
      </c>
      <c r="AB252" s="395">
        <v>69.72</v>
      </c>
      <c r="AC252" s="387">
        <v>72</v>
      </c>
      <c r="AD252" s="440">
        <v>43.02</v>
      </c>
      <c r="AE252" s="402">
        <v>37.2</v>
      </c>
      <c r="AF252" s="396">
        <v>37.2</v>
      </c>
      <c r="AG252" s="388">
        <v>70</v>
      </c>
      <c r="AH252" s="435">
        <v>47.69</v>
      </c>
      <c r="AI252" s="399">
        <v>52.25</v>
      </c>
      <c r="AJ252" s="395">
        <v>47.69</v>
      </c>
      <c r="AK252" s="387">
        <v>73</v>
      </c>
      <c r="AL252" s="390">
        <f t="shared" si="16"/>
        <v>350</v>
      </c>
    </row>
    <row r="253" spans="1:38" ht="15">
      <c r="A253" s="317">
        <v>23</v>
      </c>
      <c r="B253" s="298" t="s">
        <v>271</v>
      </c>
      <c r="C253" s="354" t="s">
        <v>326</v>
      </c>
      <c r="D253" s="299">
        <f t="shared" si="14"/>
        <v>301.22</v>
      </c>
      <c r="E253" s="334"/>
      <c r="F253" s="334"/>
      <c r="G253" s="334"/>
      <c r="H253" s="334"/>
      <c r="I253" s="334"/>
      <c r="J253" s="334"/>
      <c r="K253" s="501"/>
      <c r="L253" s="488"/>
      <c r="M253" s="508">
        <f t="shared" si="15"/>
        <v>10</v>
      </c>
      <c r="N253" s="513">
        <v>54.06</v>
      </c>
      <c r="O253" s="403">
        <v>53.9</v>
      </c>
      <c r="P253" s="394">
        <v>53.9</v>
      </c>
      <c r="Q253" s="445">
        <v>61</v>
      </c>
      <c r="R253" s="389">
        <v>70.8</v>
      </c>
      <c r="S253" s="395">
        <v>67.7</v>
      </c>
      <c r="T253" s="395">
        <v>67.7</v>
      </c>
      <c r="U253" s="380">
        <v>68</v>
      </c>
      <c r="V253" s="381">
        <v>24.81</v>
      </c>
      <c r="W253" s="396">
        <v>24.69</v>
      </c>
      <c r="X253" s="396">
        <v>24.69</v>
      </c>
      <c r="Y253" s="383">
        <v>67</v>
      </c>
      <c r="Z253" s="397">
        <v>71.97</v>
      </c>
      <c r="AA253" s="395">
        <v>69.78</v>
      </c>
      <c r="AB253" s="395">
        <v>69.78</v>
      </c>
      <c r="AC253" s="387">
        <v>71</v>
      </c>
      <c r="AD253" s="440">
        <v>35.65</v>
      </c>
      <c r="AE253" s="396">
        <v>39.8</v>
      </c>
      <c r="AF253" s="396">
        <v>35.65</v>
      </c>
      <c r="AG253" s="388">
        <v>76</v>
      </c>
      <c r="AH253" s="435"/>
      <c r="AI253" s="395"/>
      <c r="AJ253" s="401">
        <v>49.5</v>
      </c>
      <c r="AK253" s="387"/>
      <c r="AL253" s="390">
        <f t="shared" si="16"/>
        <v>276</v>
      </c>
    </row>
    <row r="254" spans="1:38" ht="15">
      <c r="A254" s="328">
        <v>33</v>
      </c>
      <c r="B254" s="314" t="s">
        <v>278</v>
      </c>
      <c r="C254" s="352" t="s">
        <v>12</v>
      </c>
      <c r="D254" s="315">
        <f t="shared" si="14"/>
        <v>303.54</v>
      </c>
      <c r="E254" s="337"/>
      <c r="F254" s="337"/>
      <c r="G254" s="337"/>
      <c r="H254" s="337"/>
      <c r="I254" s="337">
        <v>5</v>
      </c>
      <c r="J254" s="337"/>
      <c r="K254" s="505"/>
      <c r="L254" s="492">
        <v>1</v>
      </c>
      <c r="M254" s="508">
        <f t="shared" si="15"/>
        <v>12</v>
      </c>
      <c r="N254" s="513">
        <v>52.55</v>
      </c>
      <c r="O254" s="394">
        <v>50.25</v>
      </c>
      <c r="P254" s="394">
        <v>50.25</v>
      </c>
      <c r="Q254" s="445">
        <v>69</v>
      </c>
      <c r="R254" s="389">
        <v>70</v>
      </c>
      <c r="S254" s="400">
        <v>80.2</v>
      </c>
      <c r="T254" s="395">
        <v>70</v>
      </c>
      <c r="U254" s="380">
        <v>63</v>
      </c>
      <c r="V254" s="381">
        <v>27.19</v>
      </c>
      <c r="W254" s="396">
        <v>26</v>
      </c>
      <c r="X254" s="396">
        <v>26</v>
      </c>
      <c r="Y254" s="407">
        <v>64</v>
      </c>
      <c r="Z254" s="397">
        <v>79.87</v>
      </c>
      <c r="AA254" s="395">
        <v>73.97</v>
      </c>
      <c r="AB254" s="395">
        <v>73.97</v>
      </c>
      <c r="AC254" s="387">
        <v>65</v>
      </c>
      <c r="AD254" s="440">
        <v>38.38</v>
      </c>
      <c r="AE254" s="396">
        <v>36.22</v>
      </c>
      <c r="AF254" s="396">
        <v>36.22</v>
      </c>
      <c r="AG254" s="388">
        <v>74</v>
      </c>
      <c r="AH254" s="435">
        <v>49</v>
      </c>
      <c r="AI254" s="395">
        <v>47.1</v>
      </c>
      <c r="AJ254" s="395">
        <v>47.1</v>
      </c>
      <c r="AK254" s="387">
        <v>74</v>
      </c>
      <c r="AL254" s="390">
        <f t="shared" si="16"/>
        <v>345</v>
      </c>
    </row>
    <row r="255" spans="1:38" ht="15">
      <c r="A255" s="317">
        <v>19</v>
      </c>
      <c r="B255" s="298" t="s">
        <v>267</v>
      </c>
      <c r="C255" s="354" t="s">
        <v>326</v>
      </c>
      <c r="D255" s="299">
        <f t="shared" si="14"/>
        <v>303.58000000000004</v>
      </c>
      <c r="E255" s="334"/>
      <c r="F255" s="334"/>
      <c r="G255" s="334"/>
      <c r="H255" s="334"/>
      <c r="I255" s="334"/>
      <c r="J255" s="334"/>
      <c r="K255" s="501"/>
      <c r="L255" s="488"/>
      <c r="M255" s="508">
        <f t="shared" si="15"/>
        <v>7</v>
      </c>
      <c r="N255" s="513">
        <v>48.03</v>
      </c>
      <c r="O255" s="394">
        <v>44.88</v>
      </c>
      <c r="P255" s="394">
        <v>44.88</v>
      </c>
      <c r="Q255" s="445">
        <v>85</v>
      </c>
      <c r="R255" s="391">
        <v>72.5</v>
      </c>
      <c r="S255" s="395"/>
      <c r="T255" s="395">
        <v>74.2</v>
      </c>
      <c r="U255" s="380">
        <v>61</v>
      </c>
      <c r="V255" s="381">
        <v>22.19</v>
      </c>
      <c r="W255" s="396">
        <v>21.72</v>
      </c>
      <c r="X255" s="396">
        <v>21.72</v>
      </c>
      <c r="Y255" s="383">
        <v>87</v>
      </c>
      <c r="Z255" s="397">
        <v>69.81</v>
      </c>
      <c r="AA255" s="400">
        <v>69.56</v>
      </c>
      <c r="AB255" s="395">
        <v>69.56</v>
      </c>
      <c r="AC255" s="387">
        <v>73</v>
      </c>
      <c r="AD255" s="440"/>
      <c r="AE255" s="396"/>
      <c r="AF255" s="406">
        <v>43.72</v>
      </c>
      <c r="AG255" s="408"/>
      <c r="AH255" s="435"/>
      <c r="AI255" s="395"/>
      <c r="AJ255" s="401">
        <v>49.5</v>
      </c>
      <c r="AK255" s="387"/>
      <c r="AL255" s="390">
        <f t="shared" si="16"/>
        <v>219</v>
      </c>
    </row>
    <row r="256" spans="1:38" ht="15">
      <c r="A256" s="326">
        <v>17</v>
      </c>
      <c r="B256" s="311" t="s">
        <v>265</v>
      </c>
      <c r="C256" s="351" t="s">
        <v>14</v>
      </c>
      <c r="D256" s="312">
        <f t="shared" si="14"/>
        <v>303.85</v>
      </c>
      <c r="E256" s="333"/>
      <c r="F256" s="333"/>
      <c r="G256" s="333"/>
      <c r="H256" s="333"/>
      <c r="I256" s="333"/>
      <c r="J256" s="333">
        <v>2</v>
      </c>
      <c r="K256" s="504"/>
      <c r="L256" s="491">
        <v>2</v>
      </c>
      <c r="M256" s="508">
        <f t="shared" si="15"/>
        <v>11</v>
      </c>
      <c r="N256" s="513">
        <v>48.31</v>
      </c>
      <c r="O256" s="394">
        <v>49.57</v>
      </c>
      <c r="P256" s="394">
        <v>48.31</v>
      </c>
      <c r="Q256" s="445">
        <v>72</v>
      </c>
      <c r="R256" s="391">
        <v>65.02</v>
      </c>
      <c r="S256" s="400">
        <v>66.2</v>
      </c>
      <c r="T256" s="395">
        <v>66.1</v>
      </c>
      <c r="U256" s="380">
        <v>71</v>
      </c>
      <c r="V256" s="398">
        <v>28.28</v>
      </c>
      <c r="W256" s="402">
        <v>27.09</v>
      </c>
      <c r="X256" s="396">
        <v>27.09</v>
      </c>
      <c r="Y256" s="407">
        <v>63</v>
      </c>
      <c r="Z256" s="397">
        <v>75.72</v>
      </c>
      <c r="AA256" s="400">
        <v>73.94</v>
      </c>
      <c r="AB256" s="395">
        <v>73.94</v>
      </c>
      <c r="AC256" s="387">
        <v>66</v>
      </c>
      <c r="AD256" s="440">
        <v>43.63</v>
      </c>
      <c r="AE256" s="396">
        <v>38.91</v>
      </c>
      <c r="AF256" s="396">
        <v>38.91</v>
      </c>
      <c r="AG256" s="388">
        <v>69</v>
      </c>
      <c r="AH256" s="435" t="s">
        <v>296</v>
      </c>
      <c r="AI256" s="399">
        <v>49.5</v>
      </c>
      <c r="AJ256" s="395">
        <v>49.5</v>
      </c>
      <c r="AK256" s="387">
        <v>72</v>
      </c>
      <c r="AL256" s="390">
        <f t="shared" si="16"/>
        <v>350</v>
      </c>
    </row>
    <row r="257" spans="1:38" ht="15">
      <c r="A257" s="318">
        <v>37</v>
      </c>
      <c r="B257" s="297" t="s">
        <v>279</v>
      </c>
      <c r="C257" s="356" t="s">
        <v>190</v>
      </c>
      <c r="D257" s="286">
        <f t="shared" si="14"/>
        <v>304.51</v>
      </c>
      <c r="E257" s="336"/>
      <c r="F257" s="336"/>
      <c r="G257" s="336"/>
      <c r="H257" s="336">
        <v>4</v>
      </c>
      <c r="I257" s="336"/>
      <c r="J257" s="336"/>
      <c r="K257" s="503"/>
      <c r="L257" s="490">
        <v>1</v>
      </c>
      <c r="M257" s="508">
        <f t="shared" si="15"/>
        <v>11</v>
      </c>
      <c r="N257" s="513">
        <v>50.03</v>
      </c>
      <c r="O257" s="377">
        <v>46.21</v>
      </c>
      <c r="P257" s="377">
        <v>46.21</v>
      </c>
      <c r="Q257" s="444">
        <v>78</v>
      </c>
      <c r="R257" s="389">
        <v>83.7</v>
      </c>
      <c r="S257" s="379">
        <v>74.2</v>
      </c>
      <c r="T257" s="379">
        <v>74.2</v>
      </c>
      <c r="U257" s="380">
        <v>60</v>
      </c>
      <c r="V257" s="381">
        <v>25.1</v>
      </c>
      <c r="W257" s="382">
        <v>25.37</v>
      </c>
      <c r="X257" s="382">
        <v>25.1</v>
      </c>
      <c r="Y257" s="383">
        <v>65</v>
      </c>
      <c r="Z257" s="397">
        <v>81.75</v>
      </c>
      <c r="AA257" s="386">
        <v>80</v>
      </c>
      <c r="AB257" s="386">
        <v>80</v>
      </c>
      <c r="AC257" s="387">
        <v>62</v>
      </c>
      <c r="AD257" s="440">
        <v>38.4</v>
      </c>
      <c r="AE257" s="382">
        <v>34.25</v>
      </c>
      <c r="AF257" s="382">
        <v>34.25</v>
      </c>
      <c r="AG257" s="388">
        <v>82</v>
      </c>
      <c r="AH257" s="435">
        <v>44.75</v>
      </c>
      <c r="AI257" s="379"/>
      <c r="AJ257" s="379">
        <v>44.75</v>
      </c>
      <c r="AK257" s="380">
        <v>77</v>
      </c>
      <c r="AL257" s="390">
        <f t="shared" si="16"/>
        <v>359</v>
      </c>
    </row>
    <row r="258" spans="1:38" ht="15">
      <c r="A258" s="317">
        <v>5</v>
      </c>
      <c r="B258" s="298" t="s">
        <v>254</v>
      </c>
      <c r="C258" s="354" t="s">
        <v>326</v>
      </c>
      <c r="D258" s="299">
        <f t="shared" si="14"/>
        <v>306.32</v>
      </c>
      <c r="E258" s="334"/>
      <c r="F258" s="334"/>
      <c r="G258" s="334"/>
      <c r="H258" s="334"/>
      <c r="I258" s="334"/>
      <c r="J258" s="334"/>
      <c r="K258" s="501"/>
      <c r="L258" s="488"/>
      <c r="M258" s="508">
        <f t="shared" si="15"/>
        <v>9</v>
      </c>
      <c r="N258" s="514">
        <v>60.34</v>
      </c>
      <c r="O258" s="403">
        <v>57.97</v>
      </c>
      <c r="P258" s="394">
        <v>57.97</v>
      </c>
      <c r="Q258" s="445">
        <v>60</v>
      </c>
      <c r="R258" s="391">
        <v>66</v>
      </c>
      <c r="S258" s="395"/>
      <c r="T258" s="395">
        <v>68</v>
      </c>
      <c r="U258" s="380">
        <v>67</v>
      </c>
      <c r="V258" s="398">
        <v>27.91</v>
      </c>
      <c r="W258" s="396">
        <v>24.6</v>
      </c>
      <c r="X258" s="396">
        <v>24.6</v>
      </c>
      <c r="Y258" s="383">
        <v>68</v>
      </c>
      <c r="Z258" s="384">
        <v>75.38</v>
      </c>
      <c r="AA258" s="395">
        <v>70.7</v>
      </c>
      <c r="AB258" s="395">
        <v>70.7</v>
      </c>
      <c r="AC258" s="387">
        <v>69</v>
      </c>
      <c r="AD258" s="440">
        <v>35.55</v>
      </c>
      <c r="AE258" s="402">
        <v>39</v>
      </c>
      <c r="AF258" s="396">
        <v>35.55</v>
      </c>
      <c r="AG258" s="388">
        <v>77</v>
      </c>
      <c r="AH258" s="435"/>
      <c r="AI258" s="395"/>
      <c r="AJ258" s="401">
        <v>49.5</v>
      </c>
      <c r="AK258" s="387"/>
      <c r="AL258" s="390">
        <f t="shared" si="16"/>
        <v>273</v>
      </c>
    </row>
    <row r="259" spans="1:38" ht="15">
      <c r="A259" s="317">
        <v>16</v>
      </c>
      <c r="B259" s="298" t="s">
        <v>264</v>
      </c>
      <c r="C259" s="354" t="s">
        <v>326</v>
      </c>
      <c r="D259" s="299">
        <f t="shared" si="14"/>
        <v>306.33</v>
      </c>
      <c r="E259" s="334"/>
      <c r="F259" s="334"/>
      <c r="G259" s="334"/>
      <c r="H259" s="334"/>
      <c r="I259" s="334"/>
      <c r="J259" s="334"/>
      <c r="K259" s="501"/>
      <c r="L259" s="488"/>
      <c r="M259" s="508">
        <f t="shared" si="15"/>
        <v>7</v>
      </c>
      <c r="N259" s="514">
        <v>78.25</v>
      </c>
      <c r="O259" s="403">
        <v>59.22</v>
      </c>
      <c r="P259" s="394">
        <v>59.22</v>
      </c>
      <c r="Q259" s="445">
        <v>57</v>
      </c>
      <c r="R259" s="391">
        <v>62.6</v>
      </c>
      <c r="S259" s="395"/>
      <c r="T259" s="395">
        <v>62.6</v>
      </c>
      <c r="U259" s="380">
        <v>76</v>
      </c>
      <c r="V259" s="381">
        <v>22</v>
      </c>
      <c r="W259" s="396">
        <v>21.47</v>
      </c>
      <c r="X259" s="396">
        <v>21.47</v>
      </c>
      <c r="Y259" s="383">
        <v>92</v>
      </c>
      <c r="Z259" s="397">
        <v>69.82</v>
      </c>
      <c r="AA259" s="395">
        <v>73.07</v>
      </c>
      <c r="AB259" s="395">
        <v>69.82</v>
      </c>
      <c r="AC259" s="387">
        <v>70</v>
      </c>
      <c r="AD259" s="440"/>
      <c r="AE259" s="396"/>
      <c r="AF259" s="406">
        <v>43.72</v>
      </c>
      <c r="AG259" s="408"/>
      <c r="AH259" s="435"/>
      <c r="AI259" s="395"/>
      <c r="AJ259" s="401">
        <v>49.5</v>
      </c>
      <c r="AK259" s="387"/>
      <c r="AL259" s="390">
        <f t="shared" si="16"/>
        <v>203</v>
      </c>
    </row>
    <row r="260" spans="1:38" ht="15">
      <c r="A260" s="317">
        <v>22</v>
      </c>
      <c r="B260" s="298" t="s">
        <v>270</v>
      </c>
      <c r="C260" s="354" t="s">
        <v>326</v>
      </c>
      <c r="D260" s="299">
        <f t="shared" si="14"/>
        <v>308.59</v>
      </c>
      <c r="E260" s="334"/>
      <c r="F260" s="334"/>
      <c r="G260" s="334"/>
      <c r="H260" s="334"/>
      <c r="I260" s="334"/>
      <c r="J260" s="334"/>
      <c r="K260" s="501"/>
      <c r="L260" s="488"/>
      <c r="M260" s="508">
        <f t="shared" si="15"/>
        <v>9</v>
      </c>
      <c r="N260" s="513">
        <v>54.71</v>
      </c>
      <c r="O260" s="394">
        <v>51.84</v>
      </c>
      <c r="P260" s="394">
        <v>51.84</v>
      </c>
      <c r="Q260" s="445">
        <v>65</v>
      </c>
      <c r="R260" s="389">
        <v>77</v>
      </c>
      <c r="S260" s="395">
        <v>68.1</v>
      </c>
      <c r="T260" s="395">
        <v>68.1</v>
      </c>
      <c r="U260" s="380">
        <v>66</v>
      </c>
      <c r="V260" s="381">
        <v>25.54</v>
      </c>
      <c r="W260" s="396">
        <v>24.72</v>
      </c>
      <c r="X260" s="396">
        <v>24.72</v>
      </c>
      <c r="Y260" s="383">
        <v>66</v>
      </c>
      <c r="Z260" s="384">
        <v>78.22</v>
      </c>
      <c r="AA260" s="395">
        <v>77.53</v>
      </c>
      <c r="AB260" s="395">
        <v>77.53</v>
      </c>
      <c r="AC260" s="387">
        <v>63</v>
      </c>
      <c r="AD260" s="440">
        <v>36.9</v>
      </c>
      <c r="AE260" s="396"/>
      <c r="AF260" s="396">
        <v>36.9</v>
      </c>
      <c r="AG260" s="388">
        <v>72</v>
      </c>
      <c r="AH260" s="435"/>
      <c r="AI260" s="395"/>
      <c r="AJ260" s="401">
        <v>49.5</v>
      </c>
      <c r="AK260" s="387"/>
      <c r="AL260" s="390">
        <f t="shared" si="16"/>
        <v>266</v>
      </c>
    </row>
    <row r="261" spans="1:38" ht="15">
      <c r="A261" s="324">
        <v>28</v>
      </c>
      <c r="B261" s="308" t="s">
        <v>276</v>
      </c>
      <c r="C261" s="355" t="s">
        <v>6</v>
      </c>
      <c r="D261" s="309">
        <f t="shared" si="14"/>
        <v>309.72</v>
      </c>
      <c r="E261" s="339"/>
      <c r="F261" s="339"/>
      <c r="G261" s="339"/>
      <c r="H261" s="339"/>
      <c r="I261" s="339"/>
      <c r="J261" s="339"/>
      <c r="K261" s="506">
        <v>5</v>
      </c>
      <c r="L261" s="493">
        <v>5</v>
      </c>
      <c r="M261" s="508">
        <f t="shared" si="15"/>
        <v>5</v>
      </c>
      <c r="N261" s="513">
        <v>47.19</v>
      </c>
      <c r="O261" s="394">
        <v>48.04</v>
      </c>
      <c r="P261" s="394">
        <v>47.19</v>
      </c>
      <c r="Q261" s="445">
        <v>77</v>
      </c>
      <c r="R261" s="389">
        <v>61.6</v>
      </c>
      <c r="S261" s="395">
        <v>62.7</v>
      </c>
      <c r="T261" s="395">
        <v>61.6</v>
      </c>
      <c r="U261" s="380">
        <v>82</v>
      </c>
      <c r="V261" s="381"/>
      <c r="W261" s="396"/>
      <c r="X261" s="406">
        <v>28.84</v>
      </c>
      <c r="Y261" s="407"/>
      <c r="Z261" s="397"/>
      <c r="AA261" s="395"/>
      <c r="AB261" s="401">
        <v>83</v>
      </c>
      <c r="AC261" s="409"/>
      <c r="AD261" s="440">
        <v>39.59</v>
      </c>
      <c r="AE261" s="396"/>
      <c r="AF261" s="396">
        <v>39.59</v>
      </c>
      <c r="AG261" s="388">
        <v>68</v>
      </c>
      <c r="AH261" s="435"/>
      <c r="AI261" s="395"/>
      <c r="AJ261" s="401">
        <v>49.5</v>
      </c>
      <c r="AK261" s="387"/>
      <c r="AL261" s="390">
        <f t="shared" si="16"/>
        <v>227</v>
      </c>
    </row>
    <row r="262" spans="1:38" ht="15">
      <c r="A262" s="317">
        <v>3</v>
      </c>
      <c r="B262" s="298" t="s">
        <v>252</v>
      </c>
      <c r="C262" s="354" t="s">
        <v>326</v>
      </c>
      <c r="D262" s="299">
        <f t="shared" si="14"/>
        <v>319.12</v>
      </c>
      <c r="E262" s="334"/>
      <c r="F262" s="334"/>
      <c r="G262" s="334"/>
      <c r="H262" s="334"/>
      <c r="I262" s="334"/>
      <c r="J262" s="334"/>
      <c r="K262" s="501"/>
      <c r="L262" s="488"/>
      <c r="M262" s="508">
        <f t="shared" si="15"/>
        <v>4</v>
      </c>
      <c r="N262" s="514">
        <v>78.25</v>
      </c>
      <c r="O262" s="403">
        <v>59.22</v>
      </c>
      <c r="P262" s="394">
        <v>58.22</v>
      </c>
      <c r="Q262" s="445">
        <v>59</v>
      </c>
      <c r="R262" s="410"/>
      <c r="S262" s="395"/>
      <c r="T262" s="400">
        <v>76.9</v>
      </c>
      <c r="U262" s="387"/>
      <c r="V262" s="381"/>
      <c r="W262" s="396"/>
      <c r="X262" s="406">
        <v>28.84</v>
      </c>
      <c r="Y262" s="407"/>
      <c r="Z262" s="397">
        <v>66</v>
      </c>
      <c r="AA262" s="400">
        <v>61.94</v>
      </c>
      <c r="AB262" s="395">
        <v>61.94</v>
      </c>
      <c r="AC262" s="387">
        <v>95</v>
      </c>
      <c r="AD262" s="440"/>
      <c r="AE262" s="396"/>
      <c r="AF262" s="406">
        <v>43.72</v>
      </c>
      <c r="AG262" s="408"/>
      <c r="AH262" s="435"/>
      <c r="AI262" s="395"/>
      <c r="AJ262" s="401">
        <v>49.5</v>
      </c>
      <c r="AK262" s="387"/>
      <c r="AL262" s="390">
        <f t="shared" si="16"/>
        <v>154</v>
      </c>
    </row>
    <row r="263" spans="1:38" ht="15">
      <c r="A263" s="324">
        <v>31</v>
      </c>
      <c r="B263" s="308" t="s">
        <v>277</v>
      </c>
      <c r="C263" s="355" t="s">
        <v>6</v>
      </c>
      <c r="D263" s="309">
        <f t="shared" si="14"/>
        <v>321.32000000000005</v>
      </c>
      <c r="E263" s="339"/>
      <c r="F263" s="339"/>
      <c r="G263" s="339"/>
      <c r="H263" s="339"/>
      <c r="I263" s="339"/>
      <c r="J263" s="339"/>
      <c r="K263" s="506">
        <v>4</v>
      </c>
      <c r="L263" s="493">
        <v>4</v>
      </c>
      <c r="M263" s="508">
        <f t="shared" si="15"/>
        <v>12</v>
      </c>
      <c r="N263" s="513">
        <v>66.66</v>
      </c>
      <c r="O263" s="403">
        <v>100.28</v>
      </c>
      <c r="P263" s="394">
        <v>66.66</v>
      </c>
      <c r="Q263" s="445">
        <v>55</v>
      </c>
      <c r="R263" s="389">
        <v>69.1</v>
      </c>
      <c r="S263" s="395">
        <v>64.5</v>
      </c>
      <c r="T263" s="395">
        <v>64.5</v>
      </c>
      <c r="U263" s="380">
        <v>74</v>
      </c>
      <c r="V263" s="398">
        <v>29.12</v>
      </c>
      <c r="W263" s="396">
        <v>27.78</v>
      </c>
      <c r="X263" s="396">
        <v>27.78</v>
      </c>
      <c r="Y263" s="407">
        <v>62</v>
      </c>
      <c r="Z263" s="397">
        <v>82.53</v>
      </c>
      <c r="AA263" s="400">
        <v>84.97</v>
      </c>
      <c r="AB263" s="395">
        <v>82.53</v>
      </c>
      <c r="AC263" s="387">
        <v>61</v>
      </c>
      <c r="AD263" s="440">
        <v>36.25</v>
      </c>
      <c r="AE263" s="402">
        <v>36.69</v>
      </c>
      <c r="AF263" s="396">
        <v>36.25</v>
      </c>
      <c r="AG263" s="388">
        <v>73</v>
      </c>
      <c r="AH263" s="436">
        <v>54.7</v>
      </c>
      <c r="AI263" s="395">
        <v>43.6</v>
      </c>
      <c r="AJ263" s="395">
        <v>43.6</v>
      </c>
      <c r="AK263" s="387">
        <v>79</v>
      </c>
      <c r="AL263" s="390">
        <f t="shared" si="16"/>
        <v>342</v>
      </c>
    </row>
    <row r="264" spans="1:38" ht="12.75">
      <c r="A264" s="320">
        <v>45</v>
      </c>
      <c r="B264" s="301" t="s">
        <v>285</v>
      </c>
      <c r="C264" s="357" t="s">
        <v>29</v>
      </c>
      <c r="D264" s="302">
        <f t="shared" si="14"/>
        <v>324.12</v>
      </c>
      <c r="E264" s="338"/>
      <c r="F264" s="338"/>
      <c r="G264" s="338">
        <v>6</v>
      </c>
      <c r="H264" s="338"/>
      <c r="I264" s="338"/>
      <c r="J264" s="338"/>
      <c r="K264" s="500"/>
      <c r="L264" s="487">
        <v>1</v>
      </c>
      <c r="M264" s="508">
        <f t="shared" si="15"/>
        <v>2</v>
      </c>
      <c r="N264" s="513">
        <v>42.16</v>
      </c>
      <c r="O264" s="377">
        <v>43.22</v>
      </c>
      <c r="P264" s="377">
        <v>42.16</v>
      </c>
      <c r="Q264" s="444">
        <v>95</v>
      </c>
      <c r="R264" s="378"/>
      <c r="S264" s="411"/>
      <c r="T264" s="400">
        <v>76.9</v>
      </c>
      <c r="U264" s="412"/>
      <c r="V264" s="381"/>
      <c r="W264" s="382"/>
      <c r="X264" s="406">
        <v>28.84</v>
      </c>
      <c r="Y264" s="407"/>
      <c r="Z264" s="413"/>
      <c r="AA264" s="414"/>
      <c r="AB264" s="415">
        <v>83</v>
      </c>
      <c r="AC264" s="409"/>
      <c r="AD264" s="440"/>
      <c r="AE264" s="382"/>
      <c r="AF264" s="406">
        <v>43.72</v>
      </c>
      <c r="AG264" s="388"/>
      <c r="AH264" s="437"/>
      <c r="AI264" s="411"/>
      <c r="AJ264" s="401">
        <v>49.5</v>
      </c>
      <c r="AK264" s="412"/>
      <c r="AL264" s="390">
        <f t="shared" si="16"/>
        <v>95</v>
      </c>
    </row>
    <row r="265" spans="1:38" ht="15">
      <c r="A265" s="318">
        <v>26</v>
      </c>
      <c r="B265" s="297" t="s">
        <v>274</v>
      </c>
      <c r="C265" s="350" t="s">
        <v>190</v>
      </c>
      <c r="D265" s="286">
        <f t="shared" si="14"/>
        <v>325.43</v>
      </c>
      <c r="E265" s="336"/>
      <c r="F265" s="336"/>
      <c r="G265" s="336"/>
      <c r="H265" s="336">
        <v>3</v>
      </c>
      <c r="I265" s="336"/>
      <c r="J265" s="336"/>
      <c r="K265" s="503"/>
      <c r="L265" s="490">
        <v>1</v>
      </c>
      <c r="M265" s="508">
        <f t="shared" si="15"/>
        <v>4</v>
      </c>
      <c r="N265" s="513">
        <v>52.87</v>
      </c>
      <c r="O265" s="394">
        <v>54.16</v>
      </c>
      <c r="P265" s="394">
        <v>52.87</v>
      </c>
      <c r="Q265" s="445">
        <v>63</v>
      </c>
      <c r="R265" s="391">
        <v>76.9</v>
      </c>
      <c r="S265" s="395">
        <v>67.5</v>
      </c>
      <c r="T265" s="395">
        <v>67.5</v>
      </c>
      <c r="U265" s="380">
        <v>70</v>
      </c>
      <c r="V265" s="381"/>
      <c r="W265" s="396"/>
      <c r="X265" s="406">
        <v>28.84</v>
      </c>
      <c r="Y265" s="407"/>
      <c r="Z265" s="397"/>
      <c r="AA265" s="395"/>
      <c r="AB265" s="401">
        <v>83</v>
      </c>
      <c r="AC265" s="416"/>
      <c r="AD265" s="440"/>
      <c r="AE265" s="396"/>
      <c r="AF265" s="406">
        <v>43.72</v>
      </c>
      <c r="AG265" s="408"/>
      <c r="AH265" s="435"/>
      <c r="AI265" s="395"/>
      <c r="AJ265" s="401">
        <v>49.5</v>
      </c>
      <c r="AK265" s="387"/>
      <c r="AL265" s="390">
        <f t="shared" si="16"/>
        <v>133</v>
      </c>
    </row>
    <row r="266" spans="1:38" ht="12.75">
      <c r="A266" s="328">
        <v>46</v>
      </c>
      <c r="B266" s="314" t="s">
        <v>286</v>
      </c>
      <c r="C266" s="358" t="s">
        <v>12</v>
      </c>
      <c r="D266" s="315">
        <f t="shared" si="14"/>
        <v>333.36</v>
      </c>
      <c r="E266" s="337"/>
      <c r="F266" s="337"/>
      <c r="G266" s="337"/>
      <c r="H266" s="337"/>
      <c r="I266" s="337">
        <v>4</v>
      </c>
      <c r="J266" s="337"/>
      <c r="K266" s="505"/>
      <c r="L266" s="492">
        <v>1</v>
      </c>
      <c r="M266" s="508">
        <f t="shared" si="15"/>
        <v>6</v>
      </c>
      <c r="N266" s="513">
        <v>58.06</v>
      </c>
      <c r="O266" s="377">
        <v>51.4</v>
      </c>
      <c r="P266" s="377">
        <v>51.4</v>
      </c>
      <c r="Q266" s="444">
        <v>66</v>
      </c>
      <c r="R266" s="378"/>
      <c r="S266" s="411"/>
      <c r="T266" s="400">
        <v>76.9</v>
      </c>
      <c r="U266" s="412"/>
      <c r="V266" s="381">
        <v>28.69</v>
      </c>
      <c r="W266" s="382">
        <v>28.84</v>
      </c>
      <c r="X266" s="382">
        <v>28.84</v>
      </c>
      <c r="Y266" s="407">
        <v>61</v>
      </c>
      <c r="Z266" s="413">
        <v>88.44</v>
      </c>
      <c r="AA266" s="414">
        <v>83</v>
      </c>
      <c r="AB266" s="414">
        <v>83</v>
      </c>
      <c r="AC266" s="387">
        <v>60</v>
      </c>
      <c r="AD266" s="440"/>
      <c r="AE266" s="382"/>
      <c r="AF266" s="406">
        <v>43.72</v>
      </c>
      <c r="AG266" s="388"/>
      <c r="AH266" s="437"/>
      <c r="AI266" s="411"/>
      <c r="AJ266" s="401">
        <v>49.5</v>
      </c>
      <c r="AK266" s="412"/>
      <c r="AL266" s="390">
        <f t="shared" si="16"/>
        <v>126</v>
      </c>
    </row>
    <row r="267" spans="1:38" ht="15">
      <c r="A267" s="318">
        <v>27</v>
      </c>
      <c r="B267" s="297" t="s">
        <v>275</v>
      </c>
      <c r="C267" s="350" t="s">
        <v>190</v>
      </c>
      <c r="D267" s="286">
        <f t="shared" si="14"/>
        <v>333.73</v>
      </c>
      <c r="E267" s="336"/>
      <c r="F267" s="336"/>
      <c r="G267" s="336"/>
      <c r="H267" s="336">
        <v>2</v>
      </c>
      <c r="I267" s="336"/>
      <c r="J267" s="336"/>
      <c r="K267" s="503"/>
      <c r="L267" s="490">
        <v>1</v>
      </c>
      <c r="M267" s="508">
        <f t="shared" si="15"/>
        <v>4</v>
      </c>
      <c r="N267" s="513">
        <v>55.75</v>
      </c>
      <c r="O267" s="394">
        <v>53.47</v>
      </c>
      <c r="P267" s="394">
        <v>53.47</v>
      </c>
      <c r="Q267" s="445">
        <v>62</v>
      </c>
      <c r="R267" s="389">
        <v>75.2</v>
      </c>
      <c r="S267" s="395">
        <v>75.8</v>
      </c>
      <c r="T267" s="395">
        <v>75.2</v>
      </c>
      <c r="U267" s="380">
        <v>59</v>
      </c>
      <c r="V267" s="381"/>
      <c r="W267" s="396"/>
      <c r="X267" s="406">
        <v>28.84</v>
      </c>
      <c r="Y267" s="407"/>
      <c r="Z267" s="397"/>
      <c r="AA267" s="395"/>
      <c r="AB267" s="415">
        <v>83</v>
      </c>
      <c r="AC267" s="416"/>
      <c r="AD267" s="440"/>
      <c r="AE267" s="396"/>
      <c r="AF267" s="406">
        <v>43.72</v>
      </c>
      <c r="AG267" s="408"/>
      <c r="AH267" s="435"/>
      <c r="AI267" s="395"/>
      <c r="AJ267" s="401">
        <v>49.5</v>
      </c>
      <c r="AK267" s="387"/>
      <c r="AL267" s="390">
        <f t="shared" si="16"/>
        <v>121</v>
      </c>
    </row>
    <row r="268" spans="1:38" ht="13.5" thickBot="1">
      <c r="A268" s="330">
        <v>44</v>
      </c>
      <c r="B268" s="331" t="s">
        <v>284</v>
      </c>
      <c r="C268" s="359" t="s">
        <v>190</v>
      </c>
      <c r="D268" s="332">
        <f t="shared" si="14"/>
        <v>341.18</v>
      </c>
      <c r="E268" s="340"/>
      <c r="F268" s="340"/>
      <c r="G268" s="340"/>
      <c r="H268" s="340">
        <v>1</v>
      </c>
      <c r="I268" s="340"/>
      <c r="J268" s="340"/>
      <c r="K268" s="507"/>
      <c r="L268" s="494">
        <v>1</v>
      </c>
      <c r="M268" s="523">
        <f t="shared" si="15"/>
        <v>2</v>
      </c>
      <c r="N268" s="515">
        <v>78.25</v>
      </c>
      <c r="O268" s="417">
        <v>59.22</v>
      </c>
      <c r="P268" s="418">
        <v>59.22</v>
      </c>
      <c r="Q268" s="446">
        <v>56</v>
      </c>
      <c r="R268" s="419"/>
      <c r="S268" s="420"/>
      <c r="T268" s="421">
        <v>76.9</v>
      </c>
      <c r="U268" s="422"/>
      <c r="V268" s="423"/>
      <c r="W268" s="424"/>
      <c r="X268" s="425">
        <v>28.84</v>
      </c>
      <c r="Y268" s="426"/>
      <c r="Z268" s="427"/>
      <c r="AA268" s="428"/>
      <c r="AB268" s="429">
        <v>83</v>
      </c>
      <c r="AC268" s="430"/>
      <c r="AD268" s="442"/>
      <c r="AE268" s="424"/>
      <c r="AF268" s="425">
        <v>43.72</v>
      </c>
      <c r="AG268" s="431"/>
      <c r="AH268" s="438"/>
      <c r="AI268" s="420"/>
      <c r="AJ268" s="432">
        <v>49.5</v>
      </c>
      <c r="AK268" s="422"/>
      <c r="AL268" s="433">
        <f t="shared" si="16"/>
        <v>56</v>
      </c>
    </row>
    <row r="271" spans="1:179" s="77" customFormat="1" ht="12.75" customHeight="1">
      <c r="A271" s="7"/>
      <c r="B271" s="449"/>
      <c r="C271" s="7"/>
      <c r="D271" s="7"/>
      <c r="E271" s="583"/>
      <c r="F271" s="583"/>
      <c r="G271" s="583"/>
      <c r="H271" s="583"/>
      <c r="I271" s="583"/>
      <c r="J271" s="583"/>
      <c r="K271" s="583"/>
      <c r="L271" s="7"/>
      <c r="M271" s="508"/>
      <c r="N271" s="448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</row>
    <row r="272" spans="1:179" s="77" customFormat="1" ht="12.75" customHeight="1">
      <c r="A272" s="7">
        <v>9</v>
      </c>
      <c r="D272" s="36"/>
      <c r="E272" s="451"/>
      <c r="F272" s="36"/>
      <c r="G272" s="451"/>
      <c r="H272" s="451"/>
      <c r="I272" s="451"/>
      <c r="J272" s="451"/>
      <c r="K272" s="508"/>
      <c r="L272" s="7"/>
      <c r="M272" s="508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</row>
    <row r="273" spans="1:179" s="77" customFormat="1" ht="12.75" customHeight="1">
      <c r="A273" s="449" t="s">
        <v>309</v>
      </c>
      <c r="C273" s="7" t="s">
        <v>310</v>
      </c>
      <c r="D273" s="36"/>
      <c r="E273" s="451"/>
      <c r="F273" s="36"/>
      <c r="G273" s="451"/>
      <c r="H273" s="451"/>
      <c r="I273" s="451"/>
      <c r="J273" s="451"/>
      <c r="K273" s="508"/>
      <c r="L273" s="7"/>
      <c r="M273" s="508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</row>
    <row r="274" spans="1:179" s="77" customFormat="1" ht="12.75" customHeight="1" thickBot="1">
      <c r="A274" s="449"/>
      <c r="B274" s="450" t="s">
        <v>308</v>
      </c>
      <c r="C274" s="50"/>
      <c r="D274" s="36"/>
      <c r="E274" s="451"/>
      <c r="F274" s="36"/>
      <c r="G274" s="451"/>
      <c r="H274" s="451"/>
      <c r="I274" s="451"/>
      <c r="J274" s="451"/>
      <c r="K274" s="508"/>
      <c r="L274" s="7"/>
      <c r="M274" s="508"/>
      <c r="N274" s="90" t="s">
        <v>311</v>
      </c>
      <c r="O274" s="90"/>
      <c r="P274" s="90"/>
      <c r="Q274" s="90"/>
      <c r="R274" s="90"/>
      <c r="S274" s="90"/>
      <c r="T274" s="90"/>
      <c r="U274" s="90"/>
      <c r="V274" s="90" t="s">
        <v>312</v>
      </c>
      <c r="W274" s="90"/>
      <c r="X274" s="90"/>
      <c r="Y274" s="90"/>
      <c r="Z274" s="90"/>
      <c r="AA274" s="90"/>
      <c r="AB274" s="90"/>
      <c r="AC274" s="452"/>
      <c r="AD274" s="90" t="s">
        <v>313</v>
      </c>
      <c r="AE274" s="90"/>
      <c r="AF274" s="90"/>
      <c r="AG274" s="90"/>
      <c r="AH274" s="90"/>
      <c r="AI274" s="90"/>
      <c r="AJ274" s="90"/>
      <c r="AK274" s="452"/>
      <c r="AL274" s="90" t="s">
        <v>302</v>
      </c>
      <c r="AM274" s="90"/>
      <c r="AN274" s="90"/>
      <c r="AO274" s="90"/>
      <c r="AP274" s="90"/>
      <c r="AQ274" s="90"/>
      <c r="AR274" s="90"/>
      <c r="AS274" s="453"/>
      <c r="AT274" s="26" t="s">
        <v>314</v>
      </c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</row>
    <row r="275" spans="1:52" s="1" customFormat="1" ht="12.75">
      <c r="A275" s="554">
        <v>21</v>
      </c>
      <c r="B275" s="562" t="s">
        <v>129</v>
      </c>
      <c r="C275" s="554" t="s">
        <v>242</v>
      </c>
      <c r="D275" s="546">
        <v>0.0009853703703703704</v>
      </c>
      <c r="E275" s="525">
        <v>10</v>
      </c>
      <c r="F275" s="529"/>
      <c r="G275" s="529"/>
      <c r="H275" s="529"/>
      <c r="I275" s="529"/>
      <c r="J275" s="529"/>
      <c r="K275" s="530"/>
      <c r="L275" s="526">
        <v>10</v>
      </c>
      <c r="M275" s="526">
        <f aca="true" t="shared" si="17" ref="M275:M311">COUNT(N275:AZ275)</f>
        <v>20</v>
      </c>
      <c r="N275" s="454">
        <v>0.001069675925925926</v>
      </c>
      <c r="O275" s="454"/>
      <c r="P275" s="454"/>
      <c r="Q275" s="454"/>
      <c r="R275" s="454"/>
      <c r="S275" s="454"/>
      <c r="T275" s="454"/>
      <c r="U275" s="454"/>
      <c r="V275" s="454">
        <v>0.0012489351851851852</v>
      </c>
      <c r="W275" s="454">
        <v>0.0011110763888888889</v>
      </c>
      <c r="X275" s="454">
        <v>0.0010172569444444445</v>
      </c>
      <c r="Y275" s="454">
        <v>0.0010256944444444445</v>
      </c>
      <c r="Z275" s="454">
        <v>0.0009856365740740739</v>
      </c>
      <c r="AA275" s="454">
        <v>0.0009879166666666667</v>
      </c>
      <c r="AB275" s="454">
        <v>0.001003460648148148</v>
      </c>
      <c r="AC275" s="454"/>
      <c r="AD275" s="454">
        <v>0.0010916319444444443</v>
      </c>
      <c r="AE275" s="454">
        <v>0.001007337962962963</v>
      </c>
      <c r="AF275" s="454">
        <v>0.0009961921296296296</v>
      </c>
      <c r="AG275" s="454">
        <v>0.0009853703703703704</v>
      </c>
      <c r="AH275" s="454">
        <v>0.0009873958333333334</v>
      </c>
      <c r="AI275" s="454">
        <v>0.0010352662037037038</v>
      </c>
      <c r="AJ275" s="454"/>
      <c r="AK275" s="454"/>
      <c r="AL275" s="454">
        <v>0.0011270254629629631</v>
      </c>
      <c r="AM275" s="454">
        <v>0.0010747800925925927</v>
      </c>
      <c r="AN275" s="454">
        <v>0.0010191898148148148</v>
      </c>
      <c r="AO275" s="454">
        <v>0.001016574074074074</v>
      </c>
      <c r="AP275" s="454">
        <v>0.0010058449074074073</v>
      </c>
      <c r="AQ275" s="454">
        <v>0.001015960648148148</v>
      </c>
      <c r="AR275" s="454"/>
      <c r="AS275" s="454"/>
      <c r="AT275" s="454"/>
      <c r="AU275" s="454"/>
      <c r="AV275" s="454"/>
      <c r="AW275" s="454"/>
      <c r="AX275" s="454"/>
      <c r="AY275" s="454"/>
      <c r="AZ275" s="454"/>
    </row>
    <row r="276" spans="1:52" s="1" customFormat="1" ht="12.75">
      <c r="A276" s="555">
        <v>55</v>
      </c>
      <c r="B276" s="563" t="s">
        <v>130</v>
      </c>
      <c r="C276" s="555" t="s">
        <v>242</v>
      </c>
      <c r="D276" s="547">
        <v>0.0010107291666666665</v>
      </c>
      <c r="E276" s="531">
        <v>7</v>
      </c>
      <c r="F276" s="136"/>
      <c r="G276" s="136"/>
      <c r="H276" s="136"/>
      <c r="I276" s="136"/>
      <c r="J276" s="136"/>
      <c r="K276" s="532"/>
      <c r="L276" s="527">
        <v>7</v>
      </c>
      <c r="M276" s="527">
        <f t="shared" si="17"/>
        <v>21</v>
      </c>
      <c r="N276" s="454">
        <v>0.0011169791666666665</v>
      </c>
      <c r="O276" s="454">
        <v>0.0010793402777777778</v>
      </c>
      <c r="P276" s="454">
        <v>0.001045335648148148</v>
      </c>
      <c r="Q276" s="454">
        <v>0.0010590624999999999</v>
      </c>
      <c r="R276" s="454">
        <v>0.0010233796296296295</v>
      </c>
      <c r="S276" s="454">
        <v>0.0010417361111111111</v>
      </c>
      <c r="T276" s="454"/>
      <c r="U276" s="454"/>
      <c r="V276" s="454">
        <v>0.0012123263888888889</v>
      </c>
      <c r="W276" s="454">
        <v>0.001040451388888889</v>
      </c>
      <c r="X276" s="454">
        <v>0.0010143287037037037</v>
      </c>
      <c r="Y276" s="454">
        <v>0.0010193055555555556</v>
      </c>
      <c r="Z276" s="454">
        <v>0.0010107291666666665</v>
      </c>
      <c r="AA276" s="454">
        <v>0.0010613541666666668</v>
      </c>
      <c r="AB276" s="454">
        <v>0.0010246296296296297</v>
      </c>
      <c r="AC276" s="454"/>
      <c r="AD276" s="454">
        <v>0.0011807291666666667</v>
      </c>
      <c r="AE276" s="454">
        <v>0.0010328472222222223</v>
      </c>
      <c r="AF276" s="454">
        <v>0.0010611458333333332</v>
      </c>
      <c r="AG276" s="454">
        <v>0.0010882638888888888</v>
      </c>
      <c r="AH276" s="454">
        <v>0.0010412731481481482</v>
      </c>
      <c r="AI276" s="454">
        <v>0.0010262847222222223</v>
      </c>
      <c r="AJ276" s="454">
        <v>0.0010305671296296298</v>
      </c>
      <c r="AK276" s="454">
        <v>0.0010297800925925926</v>
      </c>
      <c r="AL276" s="454"/>
      <c r="AM276" s="454"/>
      <c r="AN276" s="454"/>
      <c r="AO276" s="454"/>
      <c r="AP276" s="454"/>
      <c r="AQ276" s="454"/>
      <c r="AR276" s="454"/>
      <c r="AS276" s="454"/>
      <c r="AT276" s="454"/>
      <c r="AU276" s="454"/>
      <c r="AV276" s="454"/>
      <c r="AW276" s="454"/>
      <c r="AX276" s="454"/>
      <c r="AY276" s="454"/>
      <c r="AZ276" s="454"/>
    </row>
    <row r="277" spans="1:52" s="1" customFormat="1" ht="12.75">
      <c r="A277" s="555">
        <v>2</v>
      </c>
      <c r="B277" s="563" t="s">
        <v>132</v>
      </c>
      <c r="C277" s="126" t="s">
        <v>325</v>
      </c>
      <c r="D277" s="547">
        <v>0.0010204976851851853</v>
      </c>
      <c r="E277" s="531">
        <v>6</v>
      </c>
      <c r="F277" s="136"/>
      <c r="G277" s="136"/>
      <c r="H277" s="136"/>
      <c r="I277" s="136"/>
      <c r="J277" s="136"/>
      <c r="K277" s="532"/>
      <c r="L277" s="527">
        <v>6</v>
      </c>
      <c r="M277" s="527">
        <f t="shared" si="17"/>
        <v>24</v>
      </c>
      <c r="N277" s="454">
        <v>0.0012609837962962963</v>
      </c>
      <c r="O277" s="454">
        <v>0.0010955902777777778</v>
      </c>
      <c r="P277" s="454">
        <v>0.0010649305555555557</v>
      </c>
      <c r="Q277" s="454">
        <v>0.0011189814814814814</v>
      </c>
      <c r="R277" s="454">
        <v>0.0011029398148148146</v>
      </c>
      <c r="S277" s="454">
        <v>0.001186851851851852</v>
      </c>
      <c r="T277" s="454">
        <v>0.001043125</v>
      </c>
      <c r="U277" s="454">
        <v>0.001141724537037037</v>
      </c>
      <c r="V277" s="454">
        <v>0.001157326388888889</v>
      </c>
      <c r="W277" s="454">
        <v>0.0010894560185185185</v>
      </c>
      <c r="X277" s="454">
        <v>0.0010452199074074075</v>
      </c>
      <c r="Y277" s="454">
        <v>0.0010795023148148146</v>
      </c>
      <c r="Z277" s="454">
        <v>0.0010682060185185185</v>
      </c>
      <c r="AA277" s="454">
        <v>0.001096377314814815</v>
      </c>
      <c r="AB277" s="454">
        <v>0.0010204976851851853</v>
      </c>
      <c r="AC277" s="454">
        <v>0.001120763888888889</v>
      </c>
      <c r="AD277" s="454">
        <v>0.0012532523148148147</v>
      </c>
      <c r="AE277" s="454">
        <v>0.001077048611111111</v>
      </c>
      <c r="AF277" s="454">
        <v>0.001090474537037037</v>
      </c>
      <c r="AG277" s="454">
        <v>0.001097800925925926</v>
      </c>
      <c r="AH277" s="454">
        <v>0.00109625</v>
      </c>
      <c r="AI277" s="454">
        <v>0.0010584953703703704</v>
      </c>
      <c r="AJ277" s="454">
        <v>0.0010947453703703703</v>
      </c>
      <c r="AK277" s="454">
        <v>0.0010536458333333333</v>
      </c>
      <c r="AL277" s="454"/>
      <c r="AM277" s="454"/>
      <c r="AN277" s="454"/>
      <c r="AO277" s="454"/>
      <c r="AP277" s="454"/>
      <c r="AQ277" s="454"/>
      <c r="AR277" s="454"/>
      <c r="AS277" s="454"/>
      <c r="AT277" s="454"/>
      <c r="AU277" s="454"/>
      <c r="AV277" s="454"/>
      <c r="AW277" s="454"/>
      <c r="AX277" s="454"/>
      <c r="AY277" s="454"/>
      <c r="AZ277" s="454"/>
    </row>
    <row r="278" spans="1:52" s="1" customFormat="1" ht="12.75">
      <c r="A278" s="555">
        <v>52</v>
      </c>
      <c r="B278" s="563" t="s">
        <v>127</v>
      </c>
      <c r="C278" s="555" t="s">
        <v>242</v>
      </c>
      <c r="D278" s="547">
        <v>0.0010222916666666666</v>
      </c>
      <c r="E278" s="531">
        <v>5</v>
      </c>
      <c r="F278" s="136"/>
      <c r="G278" s="136"/>
      <c r="H278" s="136"/>
      <c r="I278" s="136"/>
      <c r="J278" s="136"/>
      <c r="K278" s="532"/>
      <c r="L278" s="528">
        <v>5</v>
      </c>
      <c r="M278" s="527">
        <f t="shared" si="17"/>
        <v>16</v>
      </c>
      <c r="N278" s="454">
        <v>0.0011645949074074074</v>
      </c>
      <c r="O278" s="454">
        <v>0.00104625</v>
      </c>
      <c r="P278" s="454">
        <v>0.001066388888888889</v>
      </c>
      <c r="Q278" s="454">
        <v>0.0010670949074074074</v>
      </c>
      <c r="R278" s="454">
        <v>0.0010553819444444445</v>
      </c>
      <c r="S278" s="454">
        <v>0.001024849537037037</v>
      </c>
      <c r="T278" s="454">
        <v>0.0010309722222222222</v>
      </c>
      <c r="U278" s="454">
        <v>0.001028252314814815</v>
      </c>
      <c r="V278" s="454">
        <v>0.0011240393518518518</v>
      </c>
      <c r="W278" s="454">
        <v>0.0010472916666666666</v>
      </c>
      <c r="X278" s="454">
        <v>0.0010750578703703703</v>
      </c>
      <c r="Y278" s="454">
        <v>0.0010723726851851853</v>
      </c>
      <c r="Z278" s="454">
        <v>0.0010526041666666667</v>
      </c>
      <c r="AA278" s="454">
        <v>0.0010222916666666666</v>
      </c>
      <c r="AB278" s="454">
        <v>0.0010232870370370372</v>
      </c>
      <c r="AC278" s="454">
        <v>0.001067488425925926</v>
      </c>
      <c r="AD278" s="454"/>
      <c r="AE278" s="454"/>
      <c r="AF278" s="454"/>
      <c r="AG278" s="454"/>
      <c r="AH278" s="454"/>
      <c r="AI278" s="454"/>
      <c r="AJ278" s="454"/>
      <c r="AK278" s="454"/>
      <c r="AL278" s="454"/>
      <c r="AM278" s="454"/>
      <c r="AN278" s="454"/>
      <c r="AO278" s="454"/>
      <c r="AP278" s="454"/>
      <c r="AQ278" s="454"/>
      <c r="AR278" s="454"/>
      <c r="AS278" s="454"/>
      <c r="AT278" s="454"/>
      <c r="AU278" s="454"/>
      <c r="AV278" s="454"/>
      <c r="AW278" s="454"/>
      <c r="AX278" s="454"/>
      <c r="AY278" s="454"/>
      <c r="AZ278" s="454"/>
    </row>
    <row r="279" spans="1:52" s="1" customFormat="1" ht="12.75">
      <c r="A279" s="555">
        <v>152</v>
      </c>
      <c r="B279" s="563" t="s">
        <v>107</v>
      </c>
      <c r="C279" s="555" t="s">
        <v>242</v>
      </c>
      <c r="D279" s="547">
        <v>0.0010646296296296296</v>
      </c>
      <c r="E279" s="531">
        <v>4</v>
      </c>
      <c r="F279" s="136"/>
      <c r="G279" s="136"/>
      <c r="H279" s="136"/>
      <c r="I279" s="136"/>
      <c r="J279" s="136"/>
      <c r="K279" s="532"/>
      <c r="L279" s="528">
        <v>4</v>
      </c>
      <c r="M279" s="527">
        <f t="shared" si="17"/>
        <v>16</v>
      </c>
      <c r="N279" s="454">
        <v>0.0011754398148148147</v>
      </c>
      <c r="O279" s="454">
        <v>0.0010797569444444446</v>
      </c>
      <c r="P279" s="454">
        <v>0.0010663657407407408</v>
      </c>
      <c r="Q279" s="454">
        <v>0.0010969907407407408</v>
      </c>
      <c r="R279" s="454">
        <v>0.0010646296296296296</v>
      </c>
      <c r="S279" s="454">
        <v>0.001138159722222222</v>
      </c>
      <c r="T279" s="454">
        <v>0.0011033101851851853</v>
      </c>
      <c r="U279" s="454">
        <v>0.0010669791666666666</v>
      </c>
      <c r="V279" s="454">
        <v>0.0011964699074074074</v>
      </c>
      <c r="W279" s="454">
        <v>0.001090798611111111</v>
      </c>
      <c r="X279" s="454">
        <v>0.0010778125</v>
      </c>
      <c r="Y279" s="454">
        <v>0.0011358912037037036</v>
      </c>
      <c r="Z279" s="454">
        <v>0.0010876851851851852</v>
      </c>
      <c r="AA279" s="454">
        <v>0.0010988078703703704</v>
      </c>
      <c r="AB279" s="454">
        <v>0.0010713773148148147</v>
      </c>
      <c r="AC279" s="454">
        <v>0.001094212962962963</v>
      </c>
      <c r="AD279" s="454"/>
      <c r="AE279" s="454"/>
      <c r="AF279" s="454"/>
      <c r="AG279" s="454"/>
      <c r="AH279" s="454"/>
      <c r="AI279" s="454"/>
      <c r="AJ279" s="454"/>
      <c r="AK279" s="454"/>
      <c r="AL279" s="454"/>
      <c r="AM279" s="454"/>
      <c r="AN279" s="454"/>
      <c r="AO279" s="454"/>
      <c r="AP279" s="454"/>
      <c r="AQ279" s="454"/>
      <c r="AR279" s="454"/>
      <c r="AS279" s="454"/>
      <c r="AT279" s="454"/>
      <c r="AU279" s="454"/>
      <c r="AV279" s="454"/>
      <c r="AW279" s="454"/>
      <c r="AX279" s="454"/>
      <c r="AY279" s="454"/>
      <c r="AZ279" s="454"/>
    </row>
    <row r="280" spans="1:52" s="1" customFormat="1" ht="12.75">
      <c r="A280" s="556">
        <v>35</v>
      </c>
      <c r="B280" s="564" t="s">
        <v>133</v>
      </c>
      <c r="C280" s="556" t="s">
        <v>29</v>
      </c>
      <c r="D280" s="548">
        <v>0.0010782986111111113</v>
      </c>
      <c r="E280" s="533"/>
      <c r="F280" s="15"/>
      <c r="G280" s="15">
        <v>10</v>
      </c>
      <c r="H280" s="15"/>
      <c r="I280" s="15"/>
      <c r="J280" s="15"/>
      <c r="K280" s="534"/>
      <c r="L280" s="528">
        <v>10</v>
      </c>
      <c r="M280" s="527">
        <f t="shared" si="17"/>
        <v>10</v>
      </c>
      <c r="N280" s="454">
        <v>0.0010886226851851853</v>
      </c>
      <c r="O280" s="454">
        <v>0.0011057060185185187</v>
      </c>
      <c r="P280" s="454">
        <v>0.0010987037037037035</v>
      </c>
      <c r="Q280" s="454">
        <v>0.0010782986111111113</v>
      </c>
      <c r="R280" s="454"/>
      <c r="S280" s="454"/>
      <c r="T280" s="454"/>
      <c r="U280" s="454"/>
      <c r="V280" s="454">
        <v>0.0012411226851851852</v>
      </c>
      <c r="W280" s="454">
        <v>0.0013144328703703705</v>
      </c>
      <c r="X280" s="454">
        <v>0.0011466782407407406</v>
      </c>
      <c r="Y280" s="454">
        <v>0.0010832986111111113</v>
      </c>
      <c r="Z280" s="454">
        <v>0.0010791435185185186</v>
      </c>
      <c r="AA280" s="454">
        <v>0.0011349652777777777</v>
      </c>
      <c r="AB280" s="454"/>
      <c r="AC280" s="454"/>
      <c r="AD280" s="454"/>
      <c r="AE280" s="454"/>
      <c r="AF280" s="454"/>
      <c r="AG280" s="454"/>
      <c r="AH280" s="454"/>
      <c r="AI280" s="454"/>
      <c r="AJ280" s="454"/>
      <c r="AK280" s="454"/>
      <c r="AL280" s="454"/>
      <c r="AM280" s="454"/>
      <c r="AN280" s="454"/>
      <c r="AO280" s="454"/>
      <c r="AP280" s="454"/>
      <c r="AQ280" s="454"/>
      <c r="AR280" s="454"/>
      <c r="AS280" s="454"/>
      <c r="AT280" s="454"/>
      <c r="AU280" s="454"/>
      <c r="AV280" s="454"/>
      <c r="AW280" s="454"/>
      <c r="AX280" s="454"/>
      <c r="AY280" s="454"/>
      <c r="AZ280" s="454"/>
    </row>
    <row r="281" spans="1:52" s="1" customFormat="1" ht="12.75">
      <c r="A281" s="556">
        <v>142</v>
      </c>
      <c r="B281" s="564" t="s">
        <v>137</v>
      </c>
      <c r="C281" s="556" t="s">
        <v>29</v>
      </c>
      <c r="D281" s="548">
        <v>0.0011075925925925925</v>
      </c>
      <c r="E281" s="533"/>
      <c r="F281" s="15"/>
      <c r="G281" s="15">
        <v>7</v>
      </c>
      <c r="H281" s="15"/>
      <c r="I281" s="15"/>
      <c r="J281" s="15"/>
      <c r="K281" s="534"/>
      <c r="L281" s="528">
        <v>7</v>
      </c>
      <c r="M281" s="527">
        <f t="shared" si="17"/>
        <v>13</v>
      </c>
      <c r="N281" s="454">
        <v>0.0012073263888888889</v>
      </c>
      <c r="O281" s="454">
        <v>0.001123125</v>
      </c>
      <c r="P281" s="454">
        <v>0.0012252314814814814</v>
      </c>
      <c r="Q281" s="454">
        <v>0.001123611111111111</v>
      </c>
      <c r="R281" s="454">
        <v>0.001114039351851852</v>
      </c>
      <c r="S281" s="454">
        <v>0.0011075925925925925</v>
      </c>
      <c r="T281" s="454">
        <v>0.001126238425925926</v>
      </c>
      <c r="U281" s="454"/>
      <c r="V281" s="454">
        <v>0.0012078935185185185</v>
      </c>
      <c r="W281" s="454">
        <v>0.0012512615740740741</v>
      </c>
      <c r="X281" s="454">
        <v>0.001168136574074074</v>
      </c>
      <c r="Y281" s="454">
        <v>0.0011238078703703703</v>
      </c>
      <c r="Z281" s="454">
        <v>0.0011826388888888887</v>
      </c>
      <c r="AA281" s="454">
        <v>0.0011091782407407407</v>
      </c>
      <c r="AB281" s="454"/>
      <c r="AC281" s="454"/>
      <c r="AD281" s="454"/>
      <c r="AE281" s="454"/>
      <c r="AF281" s="454"/>
      <c r="AG281" s="454"/>
      <c r="AH281" s="454"/>
      <c r="AI281" s="454"/>
      <c r="AJ281" s="454"/>
      <c r="AK281" s="454"/>
      <c r="AL281" s="454"/>
      <c r="AM281" s="454"/>
      <c r="AN281" s="454"/>
      <c r="AO281" s="454"/>
      <c r="AP281" s="454"/>
      <c r="AQ281" s="454"/>
      <c r="AR281" s="454"/>
      <c r="AS281" s="454"/>
      <c r="AT281" s="454"/>
      <c r="AU281" s="454"/>
      <c r="AV281" s="454"/>
      <c r="AW281" s="454"/>
      <c r="AX281" s="454"/>
      <c r="AY281" s="454"/>
      <c r="AZ281" s="454"/>
    </row>
    <row r="282" spans="1:52" s="1" customFormat="1" ht="12.75">
      <c r="A282" s="557">
        <v>7</v>
      </c>
      <c r="B282" s="565" t="s">
        <v>303</v>
      </c>
      <c r="C282" s="557" t="s">
        <v>12</v>
      </c>
      <c r="D282" s="549">
        <v>0.0011098611111111112</v>
      </c>
      <c r="E282" s="535"/>
      <c r="F282" s="24"/>
      <c r="G282" s="24"/>
      <c r="H282" s="24"/>
      <c r="I282" s="24">
        <v>10</v>
      </c>
      <c r="J282" s="24"/>
      <c r="K282" s="536"/>
      <c r="L282" s="528">
        <v>10</v>
      </c>
      <c r="M282" s="527">
        <f t="shared" si="17"/>
        <v>27</v>
      </c>
      <c r="N282" s="454">
        <v>0.0011630902777777779</v>
      </c>
      <c r="O282" s="454">
        <v>0.001124699074074074</v>
      </c>
      <c r="P282" s="454">
        <v>0.0014417824074074072</v>
      </c>
      <c r="Q282" s="454">
        <v>0.0011202546296296297</v>
      </c>
      <c r="R282" s="454">
        <v>0.0011202199074074072</v>
      </c>
      <c r="S282" s="454">
        <v>0.001133854166666667</v>
      </c>
      <c r="T282" s="454">
        <v>0.0011225810185185184</v>
      </c>
      <c r="U282" s="454"/>
      <c r="V282" s="454">
        <v>0.0011890625</v>
      </c>
      <c r="W282" s="454">
        <v>0.0012865162037037038</v>
      </c>
      <c r="X282" s="454">
        <v>0.0011600462962962962</v>
      </c>
      <c r="Y282" s="454">
        <v>0.0011286342592592593</v>
      </c>
      <c r="Z282" s="454">
        <v>0.0012060416666666667</v>
      </c>
      <c r="AA282" s="454">
        <v>0.0011182060185185186</v>
      </c>
      <c r="AB282" s="454"/>
      <c r="AC282" s="454"/>
      <c r="AD282" s="454">
        <v>0.001159236111111111</v>
      </c>
      <c r="AE282" s="454">
        <v>0.0011278240740740743</v>
      </c>
      <c r="AF282" s="454">
        <v>0.0011121875000000001</v>
      </c>
      <c r="AG282" s="454">
        <v>0.0011158796296296296</v>
      </c>
      <c r="AH282" s="454">
        <v>0.001123113425925926</v>
      </c>
      <c r="AI282" s="454">
        <v>0.0011102777777777777</v>
      </c>
      <c r="AJ282" s="454">
        <v>0.0011098611111111112</v>
      </c>
      <c r="AK282" s="454"/>
      <c r="AL282" s="454">
        <v>0.0011635763888888887</v>
      </c>
      <c r="AM282" s="454">
        <v>0.0011199074074074074</v>
      </c>
      <c r="AN282" s="454">
        <v>0.001112951388888889</v>
      </c>
      <c r="AO282" s="454">
        <v>0.0011513541666666666</v>
      </c>
      <c r="AP282" s="454">
        <v>0.0011199305555555557</v>
      </c>
      <c r="AQ282" s="454">
        <v>0.0011169907407407407</v>
      </c>
      <c r="AR282" s="454">
        <v>0.0011117592592592592</v>
      </c>
      <c r="AS282" s="454"/>
      <c r="AT282" s="454"/>
      <c r="AU282" s="454"/>
      <c r="AV282" s="454"/>
      <c r="AW282" s="454"/>
      <c r="AX282" s="454"/>
      <c r="AY282" s="454"/>
      <c r="AZ282" s="454"/>
    </row>
    <row r="283" spans="1:52" s="1" customFormat="1" ht="12.75">
      <c r="A283" s="556">
        <v>86</v>
      </c>
      <c r="B283" s="564" t="s">
        <v>306</v>
      </c>
      <c r="C283" s="556" t="s">
        <v>29</v>
      </c>
      <c r="D283" s="548">
        <v>0.0011102777777777777</v>
      </c>
      <c r="E283" s="533"/>
      <c r="F283" s="15"/>
      <c r="G283" s="15">
        <v>6</v>
      </c>
      <c r="H283" s="15"/>
      <c r="I283" s="15"/>
      <c r="J283" s="15"/>
      <c r="K283" s="534"/>
      <c r="L283" s="528">
        <v>6</v>
      </c>
      <c r="M283" s="527">
        <f t="shared" si="17"/>
        <v>21</v>
      </c>
      <c r="N283" s="454">
        <v>0.0011847337962962964</v>
      </c>
      <c r="O283" s="454">
        <v>0.0011409722222222223</v>
      </c>
      <c r="P283" s="454">
        <v>0.0012210995370370368</v>
      </c>
      <c r="Q283" s="454">
        <v>0.0013518287037037038</v>
      </c>
      <c r="R283" s="454">
        <v>0.0011254629629629629</v>
      </c>
      <c r="S283" s="454">
        <v>0.0011381365740740742</v>
      </c>
      <c r="T283" s="454">
        <v>0.0011709259259259257</v>
      </c>
      <c r="U283" s="454"/>
      <c r="V283" s="454">
        <v>0.0011833680555555556</v>
      </c>
      <c r="W283" s="454">
        <v>0.0011813773148148148</v>
      </c>
      <c r="X283" s="454">
        <v>0.0011261342592592592</v>
      </c>
      <c r="Y283" s="454">
        <v>0.0011102777777777777</v>
      </c>
      <c r="Z283" s="454">
        <v>0.0011165046296296296</v>
      </c>
      <c r="AA283" s="454">
        <v>0.0011182060185185186</v>
      </c>
      <c r="AB283" s="454">
        <v>0.0011103935185185186</v>
      </c>
      <c r="AC283" s="454"/>
      <c r="AD283" s="454">
        <v>0.0011774074074074074</v>
      </c>
      <c r="AE283" s="454">
        <v>0.0011221527777777777</v>
      </c>
      <c r="AF283" s="454">
        <v>0.001112824074074074</v>
      </c>
      <c r="AG283" s="454">
        <v>0.0011359259259259259</v>
      </c>
      <c r="AH283" s="454">
        <v>0.001126076388888889</v>
      </c>
      <c r="AI283" s="454">
        <v>0.0011222222222222222</v>
      </c>
      <c r="AJ283" s="454">
        <v>0.0011111574074074075</v>
      </c>
      <c r="AK283" s="454"/>
      <c r="AL283" s="454"/>
      <c r="AM283" s="454"/>
      <c r="AN283" s="454"/>
      <c r="AO283" s="454"/>
      <c r="AP283" s="454"/>
      <c r="AQ283" s="454"/>
      <c r="AR283" s="454"/>
      <c r="AS283" s="454"/>
      <c r="AT283" s="454"/>
      <c r="AU283" s="454"/>
      <c r="AV283" s="454"/>
      <c r="AW283" s="454"/>
      <c r="AX283" s="454"/>
      <c r="AY283" s="454"/>
      <c r="AZ283" s="454"/>
    </row>
    <row r="284" spans="1:52" s="1" customFormat="1" ht="12.75">
      <c r="A284" s="556">
        <v>66</v>
      </c>
      <c r="B284" s="564" t="s">
        <v>305</v>
      </c>
      <c r="C284" s="556" t="s">
        <v>29</v>
      </c>
      <c r="D284" s="548">
        <v>0.0011206018518518518</v>
      </c>
      <c r="E284" s="533"/>
      <c r="F284" s="15"/>
      <c r="G284" s="15">
        <v>5</v>
      </c>
      <c r="H284" s="15"/>
      <c r="I284" s="15"/>
      <c r="J284" s="15"/>
      <c r="K284" s="534"/>
      <c r="L284" s="528">
        <v>5</v>
      </c>
      <c r="M284" s="527">
        <f t="shared" si="17"/>
        <v>17</v>
      </c>
      <c r="N284" s="454">
        <v>0.0012165046296296297</v>
      </c>
      <c r="O284" s="454">
        <v>0.0011372453703703705</v>
      </c>
      <c r="P284" s="454">
        <v>0.0011324189814814814</v>
      </c>
      <c r="Q284" s="454">
        <v>0.0011305787037037037</v>
      </c>
      <c r="R284" s="454">
        <v>0.0011206018518518518</v>
      </c>
      <c r="S284" s="454">
        <v>0.0011233101851851853</v>
      </c>
      <c r="T284" s="454"/>
      <c r="U284" s="454"/>
      <c r="V284" s="454">
        <v>0.0013359490740740743</v>
      </c>
      <c r="W284" s="454">
        <v>0.0013324768518518518</v>
      </c>
      <c r="X284" s="454">
        <v>0.0012380092592592592</v>
      </c>
      <c r="Y284" s="454">
        <v>0.0012372222222222222</v>
      </c>
      <c r="Z284" s="454">
        <v>0.0011962731481481481</v>
      </c>
      <c r="AA284" s="454">
        <v>0.001185300925925926</v>
      </c>
      <c r="AB284" s="454"/>
      <c r="AC284" s="454"/>
      <c r="AD284" s="454">
        <v>0.0012611574074074072</v>
      </c>
      <c r="AE284" s="454">
        <v>0.0011941203703703703</v>
      </c>
      <c r="AF284" s="454">
        <v>0.0011566550925925926</v>
      </c>
      <c r="AG284" s="454">
        <v>0.001127048611111111</v>
      </c>
      <c r="AH284" s="454">
        <v>0.0012522800925925926</v>
      </c>
      <c r="AI284" s="454"/>
      <c r="AJ284" s="454"/>
      <c r="AK284" s="454"/>
      <c r="AL284" s="454"/>
      <c r="AM284" s="454"/>
      <c r="AN284" s="454"/>
      <c r="AO284" s="454"/>
      <c r="AP284" s="454"/>
      <c r="AQ284" s="454"/>
      <c r="AR284" s="454"/>
      <c r="AS284" s="454"/>
      <c r="AT284" s="454"/>
      <c r="AU284" s="454"/>
      <c r="AV284" s="454"/>
      <c r="AW284" s="454"/>
      <c r="AX284" s="454"/>
      <c r="AY284" s="454"/>
      <c r="AZ284" s="454"/>
    </row>
    <row r="285" spans="1:52" s="1" customFormat="1" ht="12.75">
      <c r="A285" s="556">
        <v>13</v>
      </c>
      <c r="B285" s="564" t="s">
        <v>156</v>
      </c>
      <c r="C285" s="556" t="s">
        <v>29</v>
      </c>
      <c r="D285" s="548">
        <v>0.0011288657407407408</v>
      </c>
      <c r="E285" s="533"/>
      <c r="F285" s="15"/>
      <c r="G285" s="15">
        <v>4</v>
      </c>
      <c r="H285" s="15"/>
      <c r="I285" s="15"/>
      <c r="J285" s="15"/>
      <c r="K285" s="534"/>
      <c r="L285" s="528">
        <v>4</v>
      </c>
      <c r="M285" s="527">
        <f t="shared" si="17"/>
        <v>27</v>
      </c>
      <c r="N285" s="454">
        <v>0.0012331712962962962</v>
      </c>
      <c r="O285" s="454">
        <v>0.0011622453703703703</v>
      </c>
      <c r="P285" s="454">
        <v>0.0011519444444444444</v>
      </c>
      <c r="Q285" s="454">
        <v>0.0011382523148148148</v>
      </c>
      <c r="R285" s="454">
        <v>0.0011480787037037037</v>
      </c>
      <c r="S285" s="454">
        <v>0.0011315856481481483</v>
      </c>
      <c r="T285" s="454">
        <v>0.0011411226851851853</v>
      </c>
      <c r="U285" s="454"/>
      <c r="V285" s="454">
        <v>0.0012477893518518517</v>
      </c>
      <c r="W285" s="454">
        <v>0.001272951388888889</v>
      </c>
      <c r="X285" s="454">
        <v>0.0011935763888888888</v>
      </c>
      <c r="Y285" s="454">
        <v>0.001170625</v>
      </c>
      <c r="Z285" s="454">
        <v>0.001201238425925926</v>
      </c>
      <c r="AA285" s="454">
        <v>0.0011815972222222221</v>
      </c>
      <c r="AB285" s="454"/>
      <c r="AC285" s="454"/>
      <c r="AD285" s="454">
        <v>0.0012370023148148147</v>
      </c>
      <c r="AE285" s="454">
        <v>0.001153125</v>
      </c>
      <c r="AF285" s="454">
        <v>0.0011536574074074073</v>
      </c>
      <c r="AG285" s="454">
        <v>0.0011576041666666666</v>
      </c>
      <c r="AH285" s="454">
        <v>0.0011612500000000002</v>
      </c>
      <c r="AI285" s="454">
        <v>0.0011589699074074074</v>
      </c>
      <c r="AJ285" s="454">
        <v>0.001138449074074074</v>
      </c>
      <c r="AK285" s="454"/>
      <c r="AL285" s="454">
        <v>0.0011563888888888889</v>
      </c>
      <c r="AM285" s="454">
        <v>0.001149861111111111</v>
      </c>
      <c r="AN285" s="454">
        <v>0.001165150462962963</v>
      </c>
      <c r="AO285" s="454">
        <v>0.001221886574074074</v>
      </c>
      <c r="AP285" s="454">
        <v>0.0011288657407407408</v>
      </c>
      <c r="AQ285" s="454">
        <v>0.001135914351851852</v>
      </c>
      <c r="AR285" s="454">
        <v>0.0011331481481481483</v>
      </c>
      <c r="AS285" s="454"/>
      <c r="AT285" s="454"/>
      <c r="AU285" s="454"/>
      <c r="AV285" s="454"/>
      <c r="AW285" s="454"/>
      <c r="AX285" s="454"/>
      <c r="AY285" s="454"/>
      <c r="AZ285" s="454"/>
    </row>
    <row r="286" spans="1:52" s="1" customFormat="1" ht="12.75">
      <c r="A286" s="556">
        <v>34</v>
      </c>
      <c r="B286" s="564" t="s">
        <v>138</v>
      </c>
      <c r="C286" s="556" t="s">
        <v>29</v>
      </c>
      <c r="D286" s="548">
        <v>0.001130173611111111</v>
      </c>
      <c r="E286" s="533"/>
      <c r="F286" s="15"/>
      <c r="G286" s="15">
        <v>3</v>
      </c>
      <c r="H286" s="15"/>
      <c r="I286" s="15"/>
      <c r="J286" s="15"/>
      <c r="K286" s="534"/>
      <c r="L286" s="528">
        <v>3</v>
      </c>
      <c r="M286" s="527">
        <f t="shared" si="17"/>
        <v>26</v>
      </c>
      <c r="N286" s="454">
        <v>0.0012408680555555554</v>
      </c>
      <c r="O286" s="454">
        <v>0.0011722222222222223</v>
      </c>
      <c r="P286" s="454">
        <v>0.0011853703703703703</v>
      </c>
      <c r="Q286" s="454">
        <v>0.0011444791666666667</v>
      </c>
      <c r="R286" s="454">
        <v>0.0011812847222222222</v>
      </c>
      <c r="S286" s="454">
        <v>0.0011739814814814814</v>
      </c>
      <c r="T286" s="454">
        <v>0.0011463657407407408</v>
      </c>
      <c r="U286" s="454"/>
      <c r="V286" s="454">
        <v>0.0012236921296296295</v>
      </c>
      <c r="W286" s="454">
        <v>0.0012544675925925926</v>
      </c>
      <c r="X286" s="454">
        <v>0.001170335648148148</v>
      </c>
      <c r="Y286" s="454">
        <v>0.0011685300925925925</v>
      </c>
      <c r="Z286" s="454">
        <v>0.0011531712962962962</v>
      </c>
      <c r="AA286" s="454">
        <v>0.001158576388888889</v>
      </c>
      <c r="AB286" s="454"/>
      <c r="AC286" s="454"/>
      <c r="AD286" s="454">
        <v>0.0012529976851851853</v>
      </c>
      <c r="AE286" s="454">
        <v>0.0011980671296296297</v>
      </c>
      <c r="AF286" s="454">
        <v>0.0011667708333333332</v>
      </c>
      <c r="AG286" s="454">
        <v>0.0011559490740740742</v>
      </c>
      <c r="AH286" s="454">
        <v>0.0011489351851851851</v>
      </c>
      <c r="AI286" s="454">
        <v>0.0011673148148148148</v>
      </c>
      <c r="AJ286" s="454">
        <v>0.0012077430555555554</v>
      </c>
      <c r="AK286" s="454"/>
      <c r="AL286" s="454">
        <v>0.001262800925925926</v>
      </c>
      <c r="AM286" s="454">
        <v>0.0011539004629629631</v>
      </c>
      <c r="AN286" s="454">
        <v>0.0011672916666666665</v>
      </c>
      <c r="AO286" s="454">
        <v>0.0011472106481481483</v>
      </c>
      <c r="AP286" s="454">
        <v>0.0011404050925925926</v>
      </c>
      <c r="AQ286" s="454">
        <v>0.001130173611111111</v>
      </c>
      <c r="AR286" s="454"/>
      <c r="AS286" s="454"/>
      <c r="AT286" s="454"/>
      <c r="AU286" s="454"/>
      <c r="AV286" s="454"/>
      <c r="AW286" s="454"/>
      <c r="AX286" s="454"/>
      <c r="AY286" s="454"/>
      <c r="AZ286" s="454"/>
    </row>
    <row r="287" spans="1:52" s="1" customFormat="1" ht="12.75">
      <c r="A287" s="558">
        <v>122</v>
      </c>
      <c r="B287" s="566" t="s">
        <v>307</v>
      </c>
      <c r="C287" s="558" t="s">
        <v>190</v>
      </c>
      <c r="D287" s="550">
        <v>0.001134375</v>
      </c>
      <c r="E287" s="537"/>
      <c r="F287" s="20"/>
      <c r="G287" s="20"/>
      <c r="H287" s="20">
        <v>10</v>
      </c>
      <c r="I287" s="20"/>
      <c r="J287" s="20"/>
      <c r="K287" s="538"/>
      <c r="L287" s="528">
        <v>10</v>
      </c>
      <c r="M287" s="527">
        <f t="shared" si="17"/>
        <v>15</v>
      </c>
      <c r="N287" s="454">
        <v>0.0011804629629629628</v>
      </c>
      <c r="O287" s="454">
        <v>0.0013877199074074076</v>
      </c>
      <c r="P287" s="454">
        <v>0.001149351851851852</v>
      </c>
      <c r="Q287" s="454">
        <v>0.0011386458333333333</v>
      </c>
      <c r="R287" s="454">
        <v>0.0011372569444444444</v>
      </c>
      <c r="S287" s="454"/>
      <c r="T287" s="454"/>
      <c r="U287" s="454"/>
      <c r="V287" s="454">
        <v>0.001161238425925926</v>
      </c>
      <c r="W287" s="454">
        <v>0.0011480439814814814</v>
      </c>
      <c r="X287" s="454">
        <v>0.0011594328703703703</v>
      </c>
      <c r="Y287" s="454">
        <v>0.001156712962962963</v>
      </c>
      <c r="Z287" s="454"/>
      <c r="AA287" s="454"/>
      <c r="AB287" s="454"/>
      <c r="AC287" s="454"/>
      <c r="AD287" s="454">
        <v>0.0013366435185185185</v>
      </c>
      <c r="AE287" s="454">
        <v>0.0011455208333333332</v>
      </c>
      <c r="AF287" s="454">
        <v>0.001134375</v>
      </c>
      <c r="AG287" s="454">
        <v>0.001173136574074074</v>
      </c>
      <c r="AH287" s="454">
        <v>0.0011592708333333336</v>
      </c>
      <c r="AI287" s="454">
        <v>0.0013879166666666666</v>
      </c>
      <c r="AJ287" s="454"/>
      <c r="AK287" s="454"/>
      <c r="AL287" s="454"/>
      <c r="AM287" s="454"/>
      <c r="AN287" s="454"/>
      <c r="AO287" s="454"/>
      <c r="AP287" s="454"/>
      <c r="AQ287" s="454"/>
      <c r="AR287" s="454"/>
      <c r="AS287" s="454"/>
      <c r="AT287" s="454"/>
      <c r="AU287" s="454"/>
      <c r="AV287" s="454"/>
      <c r="AW287" s="454"/>
      <c r="AX287" s="454"/>
      <c r="AY287" s="454"/>
      <c r="AZ287" s="454"/>
    </row>
    <row r="288" spans="1:52" s="1" customFormat="1" ht="12.75">
      <c r="A288" s="556">
        <v>112</v>
      </c>
      <c r="B288" s="564" t="s">
        <v>193</v>
      </c>
      <c r="C288" s="556" t="s">
        <v>190</v>
      </c>
      <c r="D288" s="548">
        <v>0.0011362152777777779</v>
      </c>
      <c r="E288" s="533"/>
      <c r="F288" s="15"/>
      <c r="G288" s="15">
        <v>2</v>
      </c>
      <c r="H288" s="15"/>
      <c r="I288" s="15"/>
      <c r="J288" s="15"/>
      <c r="K288" s="534"/>
      <c r="L288" s="528">
        <v>2</v>
      </c>
      <c r="M288" s="527">
        <f t="shared" si="17"/>
        <v>13</v>
      </c>
      <c r="N288" s="454">
        <v>0.0012170717592592593</v>
      </c>
      <c r="O288" s="454">
        <v>0.001184664351851852</v>
      </c>
      <c r="P288" s="454">
        <v>0.0011801157407407407</v>
      </c>
      <c r="Q288" s="454">
        <v>0.0011697685185185186</v>
      </c>
      <c r="R288" s="454">
        <v>0.0011582291666666666</v>
      </c>
      <c r="S288" s="454">
        <v>0.001153865740740741</v>
      </c>
      <c r="T288" s="454">
        <v>0.001185601851851852</v>
      </c>
      <c r="U288" s="454"/>
      <c r="V288" s="454">
        <v>0.0012149768518518519</v>
      </c>
      <c r="W288" s="454">
        <v>0.001291423611111111</v>
      </c>
      <c r="X288" s="454">
        <v>0.001219641203703704</v>
      </c>
      <c r="Y288" s="454">
        <v>0.0011702083333333334</v>
      </c>
      <c r="Z288" s="454">
        <v>0.001162951388888889</v>
      </c>
      <c r="AA288" s="454">
        <v>0.0011720833333333334</v>
      </c>
      <c r="AB288" s="454"/>
      <c r="AC288" s="454"/>
      <c r="AD288" s="454"/>
      <c r="AE288" s="454"/>
      <c r="AF288" s="454"/>
      <c r="AG288" s="454"/>
      <c r="AH288" s="454"/>
      <c r="AI288" s="454"/>
      <c r="AJ288" s="454"/>
      <c r="AK288" s="454"/>
      <c r="AL288" s="454"/>
      <c r="AM288" s="454"/>
      <c r="AN288" s="454"/>
      <c r="AO288" s="454"/>
      <c r="AP288" s="454"/>
      <c r="AQ288" s="454"/>
      <c r="AR288" s="454"/>
      <c r="AS288" s="454"/>
      <c r="AT288" s="454"/>
      <c r="AU288" s="454"/>
      <c r="AV288" s="454"/>
      <c r="AW288" s="454"/>
      <c r="AX288" s="454"/>
      <c r="AY288" s="454"/>
      <c r="AZ288" s="454"/>
    </row>
    <row r="289" spans="1:52" s="1" customFormat="1" ht="12.75">
      <c r="A289" s="558">
        <v>57</v>
      </c>
      <c r="B289" s="566" t="s">
        <v>160</v>
      </c>
      <c r="C289" s="558" t="s">
        <v>190</v>
      </c>
      <c r="D289" s="550">
        <v>0.0011407407407407408</v>
      </c>
      <c r="E289" s="537"/>
      <c r="F289" s="20"/>
      <c r="G289" s="20"/>
      <c r="H289" s="20">
        <v>7</v>
      </c>
      <c r="I289" s="20"/>
      <c r="J289" s="20"/>
      <c r="K289" s="538"/>
      <c r="L289" s="528">
        <v>7</v>
      </c>
      <c r="M289" s="527">
        <f t="shared" si="17"/>
        <v>34</v>
      </c>
      <c r="N289" s="454">
        <v>0.001263125</v>
      </c>
      <c r="O289" s="454">
        <v>0.0012156481481481482</v>
      </c>
      <c r="P289" s="454">
        <v>0.0012558449074074073</v>
      </c>
      <c r="Q289" s="454">
        <v>0.001207361111111111</v>
      </c>
      <c r="R289" s="454">
        <v>0.0012095601851851853</v>
      </c>
      <c r="S289" s="454">
        <v>0.0011906481481481481</v>
      </c>
      <c r="T289" s="454">
        <v>0.0011790509259259258</v>
      </c>
      <c r="U289" s="454"/>
      <c r="V289" s="454">
        <v>0.0012775925925925925</v>
      </c>
      <c r="W289" s="454">
        <v>0.0012790972222222223</v>
      </c>
      <c r="X289" s="454">
        <v>0.0012935069444444443</v>
      </c>
      <c r="Y289" s="454">
        <v>0.0012121875</v>
      </c>
      <c r="Z289" s="454">
        <v>0.0012141203703703704</v>
      </c>
      <c r="AA289" s="454">
        <v>0.0011779976851851851</v>
      </c>
      <c r="AB289" s="454"/>
      <c r="AC289" s="454"/>
      <c r="AD289" s="454">
        <v>0.0012495717592592593</v>
      </c>
      <c r="AE289" s="454">
        <v>0.0011716898148148149</v>
      </c>
      <c r="AF289" s="454">
        <v>0.0011599305555555558</v>
      </c>
      <c r="AG289" s="454">
        <v>0.001185474537037037</v>
      </c>
      <c r="AH289" s="454">
        <v>0.0011817824074074074</v>
      </c>
      <c r="AI289" s="454">
        <v>0.0011516087962962962</v>
      </c>
      <c r="AJ289" s="454">
        <v>0.001153136574074074</v>
      </c>
      <c r="AK289" s="454">
        <v>0.0011606365740740741</v>
      </c>
      <c r="AL289" s="454">
        <v>0.0011935532407407407</v>
      </c>
      <c r="AM289" s="454">
        <v>0.0011764814814814815</v>
      </c>
      <c r="AN289" s="454">
        <v>0.0011745833333333333</v>
      </c>
      <c r="AO289" s="454">
        <v>0.0011526273148148149</v>
      </c>
      <c r="AP289" s="454">
        <v>0.0011613078703703705</v>
      </c>
      <c r="AQ289" s="454">
        <v>0.0011477662037037036</v>
      </c>
      <c r="AR289" s="454">
        <v>0.0011492939814814816</v>
      </c>
      <c r="AS289" s="454">
        <v>0.0011407407407407408</v>
      </c>
      <c r="AT289" s="454">
        <v>0.001183310185185185</v>
      </c>
      <c r="AU289" s="454">
        <v>0.0011499305555555555</v>
      </c>
      <c r="AV289" s="454">
        <v>0.0012037847222222222</v>
      </c>
      <c r="AW289" s="454">
        <v>0.0011460300925925926</v>
      </c>
      <c r="AX289" s="454">
        <v>0.0011431597222222223</v>
      </c>
      <c r="AY289" s="454"/>
      <c r="AZ289" s="454"/>
    </row>
    <row r="290" spans="1:52" s="1" customFormat="1" ht="12.75">
      <c r="A290" s="558">
        <v>177</v>
      </c>
      <c r="B290" s="566" t="s">
        <v>151</v>
      </c>
      <c r="C290" s="558" t="s">
        <v>190</v>
      </c>
      <c r="D290" s="550">
        <v>0.0011415509259259258</v>
      </c>
      <c r="E290" s="537"/>
      <c r="F290" s="20"/>
      <c r="G290" s="20"/>
      <c r="H290" s="20">
        <v>6</v>
      </c>
      <c r="I290" s="20"/>
      <c r="J290" s="20"/>
      <c r="K290" s="538"/>
      <c r="L290" s="528">
        <v>6</v>
      </c>
      <c r="M290" s="527">
        <f t="shared" si="17"/>
        <v>21</v>
      </c>
      <c r="N290" s="454">
        <v>0.0012280208333333334</v>
      </c>
      <c r="O290" s="454">
        <v>0.0012435532407407406</v>
      </c>
      <c r="P290" s="454">
        <v>0.0012472106481481481</v>
      </c>
      <c r="Q290" s="454">
        <v>0.0011896180555555555</v>
      </c>
      <c r="R290" s="454">
        <v>0.001209976851851852</v>
      </c>
      <c r="S290" s="454">
        <v>0.001162337962962963</v>
      </c>
      <c r="T290" s="454">
        <v>0.0011564583333333333</v>
      </c>
      <c r="U290" s="454"/>
      <c r="V290" s="454">
        <v>0.0012488425925925926</v>
      </c>
      <c r="W290" s="454">
        <v>0.0012452430555555556</v>
      </c>
      <c r="X290" s="454">
        <v>0.0011677083333333333</v>
      </c>
      <c r="Y290" s="454">
        <v>0.0011676041666666668</v>
      </c>
      <c r="Z290" s="454">
        <v>0.001159652777777778</v>
      </c>
      <c r="AA290" s="454">
        <v>0.0011523379629629629</v>
      </c>
      <c r="AB290" s="454">
        <v>0.0011519560185185185</v>
      </c>
      <c r="AC290" s="454"/>
      <c r="AD290" s="454">
        <v>0.0012141203703703704</v>
      </c>
      <c r="AE290" s="454">
        <v>0.0011447106481481482</v>
      </c>
      <c r="AF290" s="454">
        <v>0.0011415509259259258</v>
      </c>
      <c r="AG290" s="454">
        <v>0.0011452777777777778</v>
      </c>
      <c r="AH290" s="454">
        <v>0.001164224537037037</v>
      </c>
      <c r="AI290" s="454">
        <v>0.001145</v>
      </c>
      <c r="AJ290" s="454">
        <v>0.0011531828703703704</v>
      </c>
      <c r="AK290" s="454"/>
      <c r="AL290" s="454"/>
      <c r="AM290" s="454"/>
      <c r="AN290" s="454"/>
      <c r="AO290" s="454"/>
      <c r="AP290" s="454"/>
      <c r="AQ290" s="454"/>
      <c r="AR290" s="454"/>
      <c r="AS290" s="454"/>
      <c r="AT290" s="454"/>
      <c r="AU290" s="454"/>
      <c r="AV290" s="454"/>
      <c r="AW290" s="454"/>
      <c r="AX290" s="454"/>
      <c r="AY290" s="454"/>
      <c r="AZ290" s="454"/>
    </row>
    <row r="291" spans="1:52" s="1" customFormat="1" ht="12.75">
      <c r="A291" s="559">
        <v>14</v>
      </c>
      <c r="B291" s="567" t="s">
        <v>149</v>
      </c>
      <c r="C291" s="559" t="s">
        <v>14</v>
      </c>
      <c r="D291" s="551">
        <v>0.0011471180555555555</v>
      </c>
      <c r="E291" s="539"/>
      <c r="F291" s="141"/>
      <c r="G291" s="141"/>
      <c r="H291" s="141"/>
      <c r="I291" s="141"/>
      <c r="J291" s="141">
        <v>10</v>
      </c>
      <c r="K291" s="540"/>
      <c r="L291" s="528">
        <v>10</v>
      </c>
      <c r="M291" s="527">
        <f t="shared" si="17"/>
        <v>8</v>
      </c>
      <c r="N291" s="454">
        <v>0.0012083680555555556</v>
      </c>
      <c r="O291" s="454">
        <v>0.001149074074074074</v>
      </c>
      <c r="P291" s="454">
        <v>0.001213912037037037</v>
      </c>
      <c r="Q291" s="454">
        <v>0.0011471180555555555</v>
      </c>
      <c r="R291" s="454">
        <v>0.0012274768518518518</v>
      </c>
      <c r="S291" s="454">
        <v>0.0011885416666666667</v>
      </c>
      <c r="T291" s="454">
        <v>0.0012537268518518518</v>
      </c>
      <c r="U291" s="454"/>
      <c r="V291" s="454">
        <v>0.0012218287037037037</v>
      </c>
      <c r="W291" s="454"/>
      <c r="X291" s="454"/>
      <c r="Y291" s="454"/>
      <c r="Z291" s="454"/>
      <c r="AA291" s="454"/>
      <c r="AB291" s="454"/>
      <c r="AC291" s="454"/>
      <c r="AD291" s="454"/>
      <c r="AE291" s="454"/>
      <c r="AF291" s="454"/>
      <c r="AG291" s="454"/>
      <c r="AH291" s="454"/>
      <c r="AI291" s="454"/>
      <c r="AJ291" s="454"/>
      <c r="AK291" s="454"/>
      <c r="AL291" s="454"/>
      <c r="AM291" s="454"/>
      <c r="AN291" s="454"/>
      <c r="AO291" s="454"/>
      <c r="AP291" s="454"/>
      <c r="AQ291" s="454"/>
      <c r="AR291" s="454"/>
      <c r="AS291" s="454"/>
      <c r="AT291" s="454"/>
      <c r="AU291" s="454"/>
      <c r="AV291" s="454"/>
      <c r="AW291" s="454"/>
      <c r="AX291" s="454"/>
      <c r="AY291" s="454"/>
      <c r="AZ291" s="454"/>
    </row>
    <row r="292" spans="1:52" s="1" customFormat="1" ht="12.75">
      <c r="A292" s="559">
        <v>124</v>
      </c>
      <c r="B292" s="567" t="s">
        <v>154</v>
      </c>
      <c r="C292" s="559" t="s">
        <v>14</v>
      </c>
      <c r="D292" s="551">
        <v>0.001148287037037037</v>
      </c>
      <c r="E292" s="539"/>
      <c r="F292" s="141"/>
      <c r="G292" s="141"/>
      <c r="H292" s="141"/>
      <c r="I292" s="141"/>
      <c r="J292" s="141">
        <v>7</v>
      </c>
      <c r="K292" s="540"/>
      <c r="L292" s="528">
        <v>7</v>
      </c>
      <c r="M292" s="527">
        <f t="shared" si="17"/>
        <v>20</v>
      </c>
      <c r="N292" s="454">
        <v>0.001217175925925926</v>
      </c>
      <c r="O292" s="454">
        <v>0.0011938078703703705</v>
      </c>
      <c r="P292" s="454">
        <v>0.001191898148148148</v>
      </c>
      <c r="Q292" s="454">
        <v>0.0011862847222222223</v>
      </c>
      <c r="R292" s="454">
        <v>0.0011739930555555555</v>
      </c>
      <c r="S292" s="454">
        <v>0.0011841898148148148</v>
      </c>
      <c r="T292" s="454">
        <v>0.001171736111111111</v>
      </c>
      <c r="U292" s="454"/>
      <c r="V292" s="454">
        <v>0.0012372685185185186</v>
      </c>
      <c r="W292" s="454">
        <v>0.0012209953703703703</v>
      </c>
      <c r="X292" s="454">
        <v>0.001165636574074074</v>
      </c>
      <c r="Y292" s="454">
        <v>0.0011981944444444444</v>
      </c>
      <c r="Z292" s="454">
        <v>0.0011605208333333333</v>
      </c>
      <c r="AA292" s="454">
        <v>0.0011566087962962962</v>
      </c>
      <c r="AB292" s="454"/>
      <c r="AC292" s="454"/>
      <c r="AD292" s="454">
        <v>0.0012012962962962962</v>
      </c>
      <c r="AE292" s="454">
        <v>0.0011607060185185184</v>
      </c>
      <c r="AF292" s="454">
        <v>0.0011598495370370371</v>
      </c>
      <c r="AG292" s="454">
        <v>0.001178252314814815</v>
      </c>
      <c r="AH292" s="454">
        <v>0.0011829398148148148</v>
      </c>
      <c r="AI292" s="454">
        <v>0.0011607291666666667</v>
      </c>
      <c r="AJ292" s="454">
        <v>0.001148287037037037</v>
      </c>
      <c r="AK292" s="454"/>
      <c r="AL292" s="454"/>
      <c r="AM292" s="454"/>
      <c r="AN292" s="454"/>
      <c r="AO292" s="454"/>
      <c r="AP292" s="454"/>
      <c r="AQ292" s="454"/>
      <c r="AR292" s="454"/>
      <c r="AS292" s="454"/>
      <c r="AT292" s="454"/>
      <c r="AU292" s="454"/>
      <c r="AV292" s="454"/>
      <c r="AW292" s="454"/>
      <c r="AX292" s="454"/>
      <c r="AY292" s="454"/>
      <c r="AZ292" s="454"/>
    </row>
    <row r="293" spans="1:52" s="1" customFormat="1" ht="12.75">
      <c r="A293" s="559">
        <v>17</v>
      </c>
      <c r="B293" s="567" t="s">
        <v>157</v>
      </c>
      <c r="C293" s="559" t="s">
        <v>14</v>
      </c>
      <c r="D293" s="551">
        <v>0.0011582523148148149</v>
      </c>
      <c r="E293" s="539"/>
      <c r="F293" s="141"/>
      <c r="G293" s="141"/>
      <c r="H293" s="141"/>
      <c r="I293" s="141"/>
      <c r="J293" s="141">
        <v>6</v>
      </c>
      <c r="K293" s="540"/>
      <c r="L293" s="528">
        <v>6</v>
      </c>
      <c r="M293" s="527">
        <f t="shared" si="17"/>
        <v>17</v>
      </c>
      <c r="N293" s="454">
        <v>0.0012234143518518518</v>
      </c>
      <c r="O293" s="454">
        <v>0.0012034837962962962</v>
      </c>
      <c r="P293" s="454">
        <v>0.0011882986111111111</v>
      </c>
      <c r="Q293" s="454">
        <v>0.0011898842592592592</v>
      </c>
      <c r="R293" s="454">
        <v>0.0012044907407407406</v>
      </c>
      <c r="S293" s="454">
        <v>0.0011728703703703703</v>
      </c>
      <c r="T293" s="454"/>
      <c r="U293" s="454"/>
      <c r="V293" s="454">
        <v>0.001185740740740741</v>
      </c>
      <c r="W293" s="454">
        <v>0.0011703587962962963</v>
      </c>
      <c r="X293" s="454">
        <v>0.0012009375000000002</v>
      </c>
      <c r="Y293" s="454">
        <v>0.0011764120370370372</v>
      </c>
      <c r="Z293" s="454">
        <v>0.0011703935185185185</v>
      </c>
      <c r="AA293" s="454"/>
      <c r="AB293" s="454"/>
      <c r="AC293" s="454"/>
      <c r="AD293" s="454">
        <v>0.0011767708333333333</v>
      </c>
      <c r="AE293" s="454">
        <v>0.001168761574074074</v>
      </c>
      <c r="AF293" s="454">
        <v>0.0011792708333333334</v>
      </c>
      <c r="AG293" s="454">
        <v>0.0011582523148148149</v>
      </c>
      <c r="AH293" s="454">
        <v>0.0011665856481481481</v>
      </c>
      <c r="AI293" s="454">
        <v>0.0011592824074074073</v>
      </c>
      <c r="AJ293" s="454"/>
      <c r="AK293" s="454"/>
      <c r="AL293" s="454"/>
      <c r="AM293" s="454"/>
      <c r="AN293" s="454"/>
      <c r="AO293" s="454"/>
      <c r="AP293" s="454"/>
      <c r="AQ293" s="454"/>
      <c r="AR293" s="454"/>
      <c r="AS293" s="454"/>
      <c r="AT293" s="454"/>
      <c r="AU293" s="454"/>
      <c r="AV293" s="454"/>
      <c r="AW293" s="454"/>
      <c r="AX293" s="454"/>
      <c r="AY293" s="454"/>
      <c r="AZ293" s="454"/>
    </row>
    <row r="294" spans="1:52" s="1" customFormat="1" ht="12.75">
      <c r="A294" s="560">
        <v>144</v>
      </c>
      <c r="B294" s="568" t="s">
        <v>155</v>
      </c>
      <c r="C294" s="560" t="s">
        <v>6</v>
      </c>
      <c r="D294" s="552">
        <v>0.001192013888888889</v>
      </c>
      <c r="E294" s="541"/>
      <c r="F294" s="17"/>
      <c r="G294" s="17"/>
      <c r="H294" s="17"/>
      <c r="I294" s="17"/>
      <c r="J294" s="17"/>
      <c r="K294" s="542">
        <v>10</v>
      </c>
      <c r="L294" s="528">
        <v>10</v>
      </c>
      <c r="M294" s="527">
        <f t="shared" si="17"/>
        <v>20</v>
      </c>
      <c r="N294" s="454">
        <v>0.0012495717592592593</v>
      </c>
      <c r="O294" s="454">
        <v>0.0012145486111111111</v>
      </c>
      <c r="P294" s="454">
        <v>0.0012739930555555558</v>
      </c>
      <c r="Q294" s="454">
        <v>0.0012596412037037036</v>
      </c>
      <c r="R294" s="454">
        <v>0.0012324652777777779</v>
      </c>
      <c r="S294" s="454">
        <v>0.0012028472222222221</v>
      </c>
      <c r="T294" s="454">
        <v>0.001246886574074074</v>
      </c>
      <c r="U294" s="454"/>
      <c r="V294" s="454">
        <v>0.0012795138888888888</v>
      </c>
      <c r="W294" s="454">
        <v>0.0012991782407407407</v>
      </c>
      <c r="X294" s="454">
        <v>0.001192013888888889</v>
      </c>
      <c r="Y294" s="454">
        <v>0.0012121643518518519</v>
      </c>
      <c r="Z294" s="454">
        <v>0.0012142476851851852</v>
      </c>
      <c r="AA294" s="454">
        <v>0.0011980208333333333</v>
      </c>
      <c r="AB294" s="454"/>
      <c r="AC294" s="454"/>
      <c r="AD294" s="454">
        <v>0.001317511574074074</v>
      </c>
      <c r="AE294" s="454">
        <v>0.0012150347222222222</v>
      </c>
      <c r="AF294" s="454">
        <v>0.001203449074074074</v>
      </c>
      <c r="AG294" s="454">
        <v>0.0012070833333333332</v>
      </c>
      <c r="AH294" s="454">
        <v>0.0012106944444444444</v>
      </c>
      <c r="AI294" s="454">
        <v>0.0012051736111111113</v>
      </c>
      <c r="AJ294" s="454">
        <v>0.0011986921296296296</v>
      </c>
      <c r="AK294" s="454"/>
      <c r="AL294" s="454"/>
      <c r="AM294" s="454"/>
      <c r="AN294" s="454"/>
      <c r="AO294" s="454"/>
      <c r="AP294" s="454"/>
      <c r="AQ294" s="454"/>
      <c r="AR294" s="454"/>
      <c r="AS294" s="454"/>
      <c r="AT294" s="454"/>
      <c r="AU294" s="454"/>
      <c r="AV294" s="454"/>
      <c r="AW294" s="454"/>
      <c r="AX294" s="454"/>
      <c r="AY294" s="454"/>
      <c r="AZ294" s="454"/>
    </row>
    <row r="295" spans="1:52" s="1" customFormat="1" ht="12.75">
      <c r="A295" s="560">
        <v>104</v>
      </c>
      <c r="B295" s="568" t="s">
        <v>257</v>
      </c>
      <c r="C295" s="560" t="s">
        <v>6</v>
      </c>
      <c r="D295" s="552">
        <v>0.0011939699074074073</v>
      </c>
      <c r="E295" s="541"/>
      <c r="F295" s="17"/>
      <c r="G295" s="17"/>
      <c r="H295" s="17"/>
      <c r="I295" s="17"/>
      <c r="J295" s="17"/>
      <c r="K295" s="542">
        <v>7</v>
      </c>
      <c r="L295" s="528">
        <v>7</v>
      </c>
      <c r="M295" s="527">
        <f t="shared" si="17"/>
        <v>20</v>
      </c>
      <c r="N295" s="454">
        <v>0.001262800925925926</v>
      </c>
      <c r="O295" s="454">
        <v>0.0012143981481481483</v>
      </c>
      <c r="P295" s="454">
        <v>0.0012308101851851853</v>
      </c>
      <c r="Q295" s="454">
        <v>0.001210335648148148</v>
      </c>
      <c r="R295" s="454">
        <v>0.0014923611111111112</v>
      </c>
      <c r="S295" s="454">
        <v>0.0011939699074074073</v>
      </c>
      <c r="T295" s="454">
        <v>0.0011941319444444445</v>
      </c>
      <c r="U295" s="454"/>
      <c r="V295" s="454">
        <v>0.0012611574074074072</v>
      </c>
      <c r="W295" s="454">
        <v>0.001283101851851852</v>
      </c>
      <c r="X295" s="454">
        <v>0.0012325462962962963</v>
      </c>
      <c r="Y295" s="454">
        <v>0.0012257870370370372</v>
      </c>
      <c r="Z295" s="454">
        <v>0.0012183796296296296</v>
      </c>
      <c r="AA295" s="454">
        <v>0.0011984953703703704</v>
      </c>
      <c r="AB295" s="454"/>
      <c r="AC295" s="454"/>
      <c r="AD295" s="454">
        <v>0.0012896527777777778</v>
      </c>
      <c r="AE295" s="454">
        <v>0.0012747337962962962</v>
      </c>
      <c r="AF295" s="454">
        <v>0.0012012615740740742</v>
      </c>
      <c r="AG295" s="454">
        <v>0.001204386574074074</v>
      </c>
      <c r="AH295" s="454">
        <v>0.0012119212962962962</v>
      </c>
      <c r="AI295" s="454">
        <v>0.001209537037037037</v>
      </c>
      <c r="AJ295" s="454">
        <v>0.0012474305555555557</v>
      </c>
      <c r="AK295" s="454"/>
      <c r="AL295" s="454"/>
      <c r="AM295" s="454"/>
      <c r="AN295" s="454"/>
      <c r="AO295" s="454"/>
      <c r="AP295" s="454"/>
      <c r="AQ295" s="454"/>
      <c r="AR295" s="454"/>
      <c r="AS295" s="454"/>
      <c r="AT295" s="454"/>
      <c r="AU295" s="454"/>
      <c r="AV295" s="454"/>
      <c r="AW295" s="454"/>
      <c r="AX295" s="454"/>
      <c r="AY295" s="454"/>
      <c r="AZ295" s="454"/>
    </row>
    <row r="296" spans="1:52" s="1" customFormat="1" ht="12.75">
      <c r="A296" s="557">
        <v>491</v>
      </c>
      <c r="B296" s="565" t="s">
        <v>159</v>
      </c>
      <c r="C296" s="557" t="s">
        <v>12</v>
      </c>
      <c r="D296" s="549">
        <v>0.001221365740740741</v>
      </c>
      <c r="E296" s="535"/>
      <c r="F296" s="24"/>
      <c r="G296" s="24"/>
      <c r="H296" s="24"/>
      <c r="I296" s="24">
        <v>7</v>
      </c>
      <c r="J296" s="24"/>
      <c r="K296" s="536"/>
      <c r="L296" s="528">
        <v>4</v>
      </c>
      <c r="M296" s="527">
        <f t="shared" si="17"/>
        <v>1</v>
      </c>
      <c r="N296" s="454">
        <v>0.001221365740740741</v>
      </c>
      <c r="O296" s="454"/>
      <c r="P296" s="454"/>
      <c r="Q296" s="454"/>
      <c r="R296" s="454"/>
      <c r="S296" s="454"/>
      <c r="T296" s="454"/>
      <c r="U296" s="454"/>
      <c r="V296" s="454"/>
      <c r="W296" s="454"/>
      <c r="X296" s="454"/>
      <c r="Y296" s="454"/>
      <c r="Z296" s="454"/>
      <c r="AA296" s="454"/>
      <c r="AB296" s="454"/>
      <c r="AC296" s="454"/>
      <c r="AD296" s="454"/>
      <c r="AE296" s="454"/>
      <c r="AF296" s="454"/>
      <c r="AG296" s="454"/>
      <c r="AH296" s="454"/>
      <c r="AI296" s="454"/>
      <c r="AJ296" s="454"/>
      <c r="AK296" s="454"/>
      <c r="AL296" s="454"/>
      <c r="AM296" s="454"/>
      <c r="AN296" s="454"/>
      <c r="AO296" s="454"/>
      <c r="AP296" s="454"/>
      <c r="AQ296" s="454"/>
      <c r="AR296" s="454"/>
      <c r="AS296" s="454"/>
      <c r="AT296" s="454"/>
      <c r="AU296" s="454"/>
      <c r="AV296" s="454"/>
      <c r="AW296" s="454"/>
      <c r="AX296" s="454"/>
      <c r="AY296" s="454"/>
      <c r="AZ296" s="454"/>
    </row>
    <row r="297" spans="1:52" s="1" customFormat="1" ht="13.5" thickBot="1">
      <c r="A297" s="561">
        <v>62</v>
      </c>
      <c r="B297" s="569" t="s">
        <v>304</v>
      </c>
      <c r="C297" s="561" t="s">
        <v>6</v>
      </c>
      <c r="D297" s="553">
        <v>0.0012245833333333334</v>
      </c>
      <c r="E297" s="543"/>
      <c r="F297" s="544"/>
      <c r="G297" s="544"/>
      <c r="H297" s="544"/>
      <c r="I297" s="544"/>
      <c r="J297" s="544"/>
      <c r="K297" s="545">
        <v>6</v>
      </c>
      <c r="L297" s="524">
        <v>6</v>
      </c>
      <c r="M297" s="570">
        <f t="shared" si="17"/>
        <v>27</v>
      </c>
      <c r="N297" s="454">
        <v>0.0013443518518518518</v>
      </c>
      <c r="O297" s="454">
        <v>0.0012820717592592593</v>
      </c>
      <c r="P297" s="454">
        <v>0.001285011574074074</v>
      </c>
      <c r="Q297" s="454">
        <v>0.0013120601851851852</v>
      </c>
      <c r="R297" s="454">
        <v>0.0012725</v>
      </c>
      <c r="S297" s="454">
        <v>0.0012436574074074073</v>
      </c>
      <c r="T297" s="454">
        <v>0.0012451388888888887</v>
      </c>
      <c r="U297" s="454"/>
      <c r="V297" s="454">
        <v>0.0013775231481481483</v>
      </c>
      <c r="W297" s="454">
        <v>0.0012609837962962963</v>
      </c>
      <c r="X297" s="454">
        <v>0.0012426851851851852</v>
      </c>
      <c r="Y297" s="454">
        <v>0.0012457060185185186</v>
      </c>
      <c r="Z297" s="454">
        <v>0.001269872685185185</v>
      </c>
      <c r="AA297" s="454">
        <v>0.0012670254629629629</v>
      </c>
      <c r="AB297" s="454">
        <v>0.0012556134259259259</v>
      </c>
      <c r="AC297" s="454"/>
      <c r="AD297" s="454">
        <v>0.0014739583333333334</v>
      </c>
      <c r="AE297" s="454">
        <v>0.0013145717592592593</v>
      </c>
      <c r="AF297" s="454">
        <v>0.001290127314814815</v>
      </c>
      <c r="AG297" s="454">
        <v>0.0012615625</v>
      </c>
      <c r="AH297" s="454">
        <v>0.001260138888888889</v>
      </c>
      <c r="AI297" s="454">
        <v>0.0012386805555555556</v>
      </c>
      <c r="AJ297" s="454"/>
      <c r="AK297" s="454"/>
      <c r="AL297" s="454"/>
      <c r="AM297" s="454"/>
      <c r="AN297" s="454"/>
      <c r="AO297" s="454"/>
      <c r="AP297" s="454"/>
      <c r="AQ297" s="454"/>
      <c r="AR297" s="454"/>
      <c r="AS297" s="454"/>
      <c r="AT297" s="454">
        <v>0.0013050462962962963</v>
      </c>
      <c r="AU297" s="454">
        <v>0.0012401967592592592</v>
      </c>
      <c r="AV297" s="454">
        <v>0.0012245833333333334</v>
      </c>
      <c r="AW297" s="454">
        <v>0.0012748611111111112</v>
      </c>
      <c r="AX297" s="454">
        <v>0.0015312384259259257</v>
      </c>
      <c r="AY297" s="454">
        <v>0.0012435532407407406</v>
      </c>
      <c r="AZ297" s="454">
        <v>0.0012584837962962962</v>
      </c>
    </row>
    <row r="298" ht="12.75">
      <c r="M298" s="7"/>
    </row>
    <row r="299" ht="12.75">
      <c r="M299" s="7"/>
    </row>
    <row r="300" spans="1:179" s="77" customFormat="1" ht="12.75" customHeight="1">
      <c r="A300" s="7">
        <v>10</v>
      </c>
      <c r="D300" s="36"/>
      <c r="E300" s="451"/>
      <c r="F300" s="36"/>
      <c r="G300" s="451"/>
      <c r="H300" s="451"/>
      <c r="I300" s="451"/>
      <c r="J300" s="451"/>
      <c r="K300" s="508"/>
      <c r="L300" s="7"/>
      <c r="M300" s="7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</row>
    <row r="301" spans="1:179" s="77" customFormat="1" ht="12.75" customHeight="1">
      <c r="A301" s="449" t="s">
        <v>328</v>
      </c>
      <c r="C301" s="7" t="s">
        <v>327</v>
      </c>
      <c r="D301" s="36"/>
      <c r="E301" s="451"/>
      <c r="F301" s="36"/>
      <c r="G301" s="451"/>
      <c r="H301" s="451"/>
      <c r="I301" s="451"/>
      <c r="J301" s="451"/>
      <c r="K301" s="508"/>
      <c r="L301" s="7"/>
      <c r="M301" s="7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</row>
    <row r="302" spans="1:179" s="77" customFormat="1" ht="12.75" customHeight="1" thickBot="1">
      <c r="A302" s="449"/>
      <c r="B302" s="450" t="s">
        <v>317</v>
      </c>
      <c r="C302" s="50"/>
      <c r="D302" s="36"/>
      <c r="E302" s="451"/>
      <c r="F302" s="36"/>
      <c r="G302" s="451"/>
      <c r="H302" s="451"/>
      <c r="I302" s="451"/>
      <c r="J302" s="451"/>
      <c r="K302" s="508"/>
      <c r="L302" s="7"/>
      <c r="M302" s="7"/>
      <c r="N302" t="s">
        <v>318</v>
      </c>
      <c r="O302"/>
      <c r="P302"/>
      <c r="Q302"/>
      <c r="R302" t="s">
        <v>319</v>
      </c>
      <c r="S302"/>
      <c r="T302"/>
      <c r="U302"/>
      <c r="V302" t="s">
        <v>320</v>
      </c>
      <c r="W302"/>
      <c r="X302"/>
      <c r="Y302"/>
      <c r="Z302" t="s">
        <v>321</v>
      </c>
      <c r="AA302"/>
      <c r="AB302"/>
      <c r="AC302"/>
      <c r="AD302" t="s">
        <v>322</v>
      </c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453"/>
      <c r="AT302" s="26" t="s">
        <v>314</v>
      </c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</row>
    <row r="303" spans="1:52" s="1" customFormat="1" ht="12.75">
      <c r="A303" s="554">
        <v>31</v>
      </c>
      <c r="B303" s="562" t="s">
        <v>140</v>
      </c>
      <c r="C303" s="554" t="s">
        <v>242</v>
      </c>
      <c r="D303" s="546">
        <f aca="true" t="shared" si="18" ref="D303:D311">MIN(N303:AG303)</f>
        <v>0.0008710648148148149</v>
      </c>
      <c r="E303" s="525">
        <v>10</v>
      </c>
      <c r="F303" s="529"/>
      <c r="G303" s="529"/>
      <c r="H303" s="529"/>
      <c r="I303" s="529"/>
      <c r="J303" s="529"/>
      <c r="K303" s="530"/>
      <c r="L303" s="603">
        <v>10</v>
      </c>
      <c r="M303" s="526">
        <f t="shared" si="17"/>
        <v>17</v>
      </c>
      <c r="N303" s="454">
        <v>0.0010863425925925925</v>
      </c>
      <c r="O303" s="454">
        <v>0.001063888888888889</v>
      </c>
      <c r="P303" s="454">
        <v>0.0010319444444444445</v>
      </c>
      <c r="Q303" s="454">
        <v>0.0010216435185185185</v>
      </c>
      <c r="R303" s="454">
        <v>0.0010847222222222222</v>
      </c>
      <c r="S303" s="454">
        <v>0.0011185185185185185</v>
      </c>
      <c r="T303" s="454">
        <v>0.0011363425925925927</v>
      </c>
      <c r="U303" s="454">
        <v>0.0010253472222222222</v>
      </c>
      <c r="V303" s="454">
        <v>0.001011111111111111</v>
      </c>
      <c r="W303" s="454">
        <v>0.001407060185185185</v>
      </c>
      <c r="X303" s="454">
        <v>0.0010130787037037038</v>
      </c>
      <c r="Y303" s="454">
        <v>0.0010032407407407405</v>
      </c>
      <c r="Z303" s="454">
        <v>0.0009222222222222223</v>
      </c>
      <c r="AA303" s="454">
        <v>0.0008763888888888889</v>
      </c>
      <c r="AB303" s="454">
        <v>0.0008710648148148149</v>
      </c>
      <c r="AC303" s="454">
        <v>0.0009292824074074074</v>
      </c>
      <c r="AD303" s="454">
        <v>0.0013215277777777776</v>
      </c>
      <c r="AE303" s="454"/>
      <c r="AF303" s="454"/>
      <c r="AG303" s="454"/>
      <c r="AH303" s="454"/>
      <c r="AI303" s="454"/>
      <c r="AJ303" s="454"/>
      <c r="AK303" s="454"/>
      <c r="AL303" s="454"/>
      <c r="AM303" s="454"/>
      <c r="AN303" s="454"/>
      <c r="AO303" s="454"/>
      <c r="AP303" s="454"/>
      <c r="AQ303" s="454"/>
      <c r="AR303" s="454"/>
      <c r="AS303" s="454"/>
      <c r="AT303" s="454"/>
      <c r="AU303" s="454"/>
      <c r="AV303" s="454"/>
      <c r="AW303" s="454"/>
      <c r="AX303" s="454"/>
      <c r="AY303" s="454"/>
      <c r="AZ303" s="454"/>
    </row>
    <row r="304" spans="1:52" s="1" customFormat="1" ht="12.75">
      <c r="A304" s="558">
        <v>57</v>
      </c>
      <c r="B304" s="566" t="s">
        <v>160</v>
      </c>
      <c r="C304" s="558" t="s">
        <v>190</v>
      </c>
      <c r="D304" s="550">
        <f t="shared" si="18"/>
        <v>0.0009210648148148148</v>
      </c>
      <c r="E304" s="537"/>
      <c r="F304" s="20"/>
      <c r="G304" s="20"/>
      <c r="H304" s="20">
        <v>10</v>
      </c>
      <c r="I304" s="20"/>
      <c r="J304" s="20"/>
      <c r="K304" s="538"/>
      <c r="L304" s="604">
        <v>10</v>
      </c>
      <c r="M304" s="527">
        <f t="shared" si="17"/>
        <v>20</v>
      </c>
      <c r="N304" s="454">
        <v>0.001084375</v>
      </c>
      <c r="O304" s="454">
        <v>0.0011031250000000002</v>
      </c>
      <c r="P304" s="454">
        <v>0.0010791666666666666</v>
      </c>
      <c r="Q304" s="454">
        <v>0.001077199074074074</v>
      </c>
      <c r="R304" s="454">
        <v>0.001092476851851852</v>
      </c>
      <c r="S304" s="454">
        <v>0.0010685185185185186</v>
      </c>
      <c r="T304" s="454">
        <v>0.001054050925925926</v>
      </c>
      <c r="U304" s="454">
        <v>0.0010623842592592592</v>
      </c>
      <c r="V304" s="454">
        <v>0.001054050925925926</v>
      </c>
      <c r="W304" s="454">
        <v>0.0010346064814814816</v>
      </c>
      <c r="X304" s="454">
        <v>0.0010344907407407408</v>
      </c>
      <c r="Y304" s="454">
        <v>0.0010400462962962963</v>
      </c>
      <c r="Z304" s="454">
        <v>0.0009592592592592592</v>
      </c>
      <c r="AA304" s="454">
        <v>0.0009295138888888889</v>
      </c>
      <c r="AB304" s="454">
        <v>0.0009210648148148148</v>
      </c>
      <c r="AC304" s="454">
        <v>0.0009211805555555556</v>
      </c>
      <c r="AD304" s="454">
        <v>0.001155324074074074</v>
      </c>
      <c r="AE304" s="454">
        <v>0.0011608796296296295</v>
      </c>
      <c r="AF304" s="454">
        <v>0.001132638888888889</v>
      </c>
      <c r="AG304" s="454">
        <v>0.0011592592592592594</v>
      </c>
      <c r="AH304" s="454"/>
      <c r="AI304" s="454"/>
      <c r="AJ304" s="454"/>
      <c r="AK304" s="454"/>
      <c r="AL304" s="454"/>
      <c r="AM304" s="454"/>
      <c r="AN304" s="454"/>
      <c r="AO304" s="454"/>
      <c r="AP304" s="454"/>
      <c r="AQ304" s="454"/>
      <c r="AR304" s="454"/>
      <c r="AS304" s="454"/>
      <c r="AT304" s="454"/>
      <c r="AU304" s="454"/>
      <c r="AV304" s="454"/>
      <c r="AW304" s="454"/>
      <c r="AX304" s="454"/>
      <c r="AY304" s="454"/>
      <c r="AZ304" s="454"/>
    </row>
    <row r="305" spans="1:52" s="1" customFormat="1" ht="12.75">
      <c r="A305" s="556">
        <v>137</v>
      </c>
      <c r="B305" s="564" t="s">
        <v>305</v>
      </c>
      <c r="C305" s="556" t="s">
        <v>29</v>
      </c>
      <c r="D305" s="548">
        <f t="shared" si="18"/>
        <v>0.0009445601851851853</v>
      </c>
      <c r="E305" s="533"/>
      <c r="F305" s="15"/>
      <c r="G305" s="15">
        <v>10</v>
      </c>
      <c r="H305" s="15"/>
      <c r="I305" s="15"/>
      <c r="J305" s="15"/>
      <c r="K305" s="534"/>
      <c r="L305" s="604">
        <v>7</v>
      </c>
      <c r="M305" s="527">
        <f t="shared" si="17"/>
        <v>20</v>
      </c>
      <c r="N305" s="454">
        <v>0.0011130787037037036</v>
      </c>
      <c r="O305" s="454">
        <v>0.001047337962962963</v>
      </c>
      <c r="P305" s="454">
        <v>0.0010476851851851851</v>
      </c>
      <c r="Q305" s="454">
        <v>0.001054513888888889</v>
      </c>
      <c r="R305" s="454">
        <v>0.0011116898148148147</v>
      </c>
      <c r="S305" s="454">
        <v>0.0010738425925925926</v>
      </c>
      <c r="T305" s="454">
        <v>0.0010623842592592592</v>
      </c>
      <c r="U305" s="454">
        <v>0.0010892361111111111</v>
      </c>
      <c r="V305" s="454">
        <v>0.0010336805555555555</v>
      </c>
      <c r="W305" s="454">
        <v>0.0010333333333333334</v>
      </c>
      <c r="X305" s="454">
        <v>0.0010347222222222222</v>
      </c>
      <c r="Y305" s="454">
        <v>0.0010341435185185187</v>
      </c>
      <c r="Z305" s="454">
        <v>0.0009497685185185185</v>
      </c>
      <c r="AA305" s="454">
        <v>0.0009475694444444445</v>
      </c>
      <c r="AB305" s="454">
        <v>0.0009445601851851853</v>
      </c>
      <c r="AC305" s="454">
        <v>0.000945486111111111</v>
      </c>
      <c r="AD305" s="454">
        <v>0.0010240740740740742</v>
      </c>
      <c r="AE305" s="454">
        <v>0.001028125</v>
      </c>
      <c r="AF305" s="454">
        <v>0.0010549768518518519</v>
      </c>
      <c r="AG305" s="454">
        <v>0.0011313657407407407</v>
      </c>
      <c r="AH305" s="454"/>
      <c r="AI305" s="454"/>
      <c r="AJ305" s="454"/>
      <c r="AK305" s="454"/>
      <c r="AL305" s="454"/>
      <c r="AM305" s="454"/>
      <c r="AN305" s="454"/>
      <c r="AO305" s="454"/>
      <c r="AP305" s="454"/>
      <c r="AQ305" s="454"/>
      <c r="AR305" s="454"/>
      <c r="AS305" s="454"/>
      <c r="AT305" s="454"/>
      <c r="AU305" s="454"/>
      <c r="AV305" s="454"/>
      <c r="AW305" s="454"/>
      <c r="AX305" s="454"/>
      <c r="AY305" s="454"/>
      <c r="AZ305" s="454"/>
    </row>
    <row r="306" spans="1:52" s="1" customFormat="1" ht="12.75">
      <c r="A306" s="556">
        <v>34</v>
      </c>
      <c r="B306" s="564" t="s">
        <v>138</v>
      </c>
      <c r="C306" s="556" t="s">
        <v>29</v>
      </c>
      <c r="D306" s="548">
        <f t="shared" si="18"/>
        <v>0.0009462962962962963</v>
      </c>
      <c r="E306" s="533"/>
      <c r="F306" s="15"/>
      <c r="G306" s="15">
        <v>7</v>
      </c>
      <c r="H306" s="15"/>
      <c r="I306" s="15"/>
      <c r="J306" s="15"/>
      <c r="K306" s="534"/>
      <c r="L306" s="604">
        <v>6</v>
      </c>
      <c r="M306" s="527">
        <f t="shared" si="17"/>
        <v>12</v>
      </c>
      <c r="N306" s="454"/>
      <c r="O306" s="454"/>
      <c r="P306" s="454"/>
      <c r="Q306" s="454"/>
      <c r="R306" s="454"/>
      <c r="S306" s="454"/>
      <c r="T306" s="454"/>
      <c r="U306" s="454"/>
      <c r="V306" s="454">
        <v>0.0010606481481481482</v>
      </c>
      <c r="W306" s="454">
        <v>0.0010565972222222222</v>
      </c>
      <c r="X306" s="454">
        <v>0.0010488425925925925</v>
      </c>
      <c r="Y306" s="454">
        <v>0.0010506944444444444</v>
      </c>
      <c r="Z306" s="454">
        <v>0.0009679398148148147</v>
      </c>
      <c r="AA306" s="454">
        <v>0.0009462962962962963</v>
      </c>
      <c r="AB306" s="454">
        <v>0.0009468749999999999</v>
      </c>
      <c r="AC306" s="454">
        <v>0.0009618055555555556</v>
      </c>
      <c r="AD306" s="454">
        <v>0.0010185185185185186</v>
      </c>
      <c r="AE306" s="454">
        <v>0.0010239583333333333</v>
      </c>
      <c r="AF306" s="454">
        <v>0.0010403935185185184</v>
      </c>
      <c r="AG306" s="454">
        <v>0.0016273148148148147</v>
      </c>
      <c r="AH306" s="454"/>
      <c r="AI306" s="454"/>
      <c r="AJ306" s="454"/>
      <c r="AK306" s="454"/>
      <c r="AL306" s="454"/>
      <c r="AM306" s="454"/>
      <c r="AN306" s="454"/>
      <c r="AO306" s="454"/>
      <c r="AP306" s="454"/>
      <c r="AQ306" s="454"/>
      <c r="AR306" s="454"/>
      <c r="AS306" s="454"/>
      <c r="AT306" s="454"/>
      <c r="AU306" s="454"/>
      <c r="AV306" s="454"/>
      <c r="AW306" s="454"/>
      <c r="AX306" s="454"/>
      <c r="AY306" s="454"/>
      <c r="AZ306" s="454"/>
    </row>
    <row r="307" spans="1:52" s="1" customFormat="1" ht="12.75">
      <c r="A307" s="556">
        <v>36</v>
      </c>
      <c r="B307" s="564" t="s">
        <v>166</v>
      </c>
      <c r="C307" s="556" t="s">
        <v>29</v>
      </c>
      <c r="D307" s="548">
        <f t="shared" si="18"/>
        <v>0.0009476851851851852</v>
      </c>
      <c r="E307" s="533"/>
      <c r="F307" s="15"/>
      <c r="G307" s="15">
        <v>6</v>
      </c>
      <c r="H307" s="15"/>
      <c r="I307" s="15"/>
      <c r="J307" s="15"/>
      <c r="K307" s="534"/>
      <c r="L307" s="604">
        <v>5</v>
      </c>
      <c r="M307" s="527">
        <f t="shared" si="17"/>
        <v>20</v>
      </c>
      <c r="N307" s="454">
        <v>0.0010982638888888889</v>
      </c>
      <c r="O307" s="454">
        <v>0.001108449074074074</v>
      </c>
      <c r="P307" s="454">
        <v>0.0010721064814814814</v>
      </c>
      <c r="Q307" s="454">
        <v>0.0010806712962962962</v>
      </c>
      <c r="R307" s="454">
        <v>0.0010877314814814814</v>
      </c>
      <c r="S307" s="454">
        <v>0.0011899305555555556</v>
      </c>
      <c r="T307" s="454">
        <v>0.0010706018518518519</v>
      </c>
      <c r="U307" s="454">
        <v>0.0010706018518518519</v>
      </c>
      <c r="V307" s="454">
        <v>0.0010568287037037037</v>
      </c>
      <c r="W307" s="454">
        <v>0.0010405092592592593</v>
      </c>
      <c r="X307" s="454">
        <v>0.0010439814814814815</v>
      </c>
      <c r="Y307" s="454">
        <v>0.0010359953703703705</v>
      </c>
      <c r="Z307" s="454">
        <v>0.0009476851851851852</v>
      </c>
      <c r="AA307" s="454">
        <v>0.0009623842592592592</v>
      </c>
      <c r="AB307" s="454">
        <v>0.0009498842592592594</v>
      </c>
      <c r="AC307" s="454">
        <v>0.001152662037037037</v>
      </c>
      <c r="AD307" s="454">
        <v>0.0011434027777777777</v>
      </c>
      <c r="AE307" s="454">
        <v>0.001116087962962963</v>
      </c>
      <c r="AF307" s="454">
        <v>0.0010907407407407409</v>
      </c>
      <c r="AG307" s="454">
        <v>0.0010785879629629628</v>
      </c>
      <c r="AH307" s="454"/>
      <c r="AI307" s="454"/>
      <c r="AJ307" s="454"/>
      <c r="AK307" s="454"/>
      <c r="AL307" s="454"/>
      <c r="AM307" s="454"/>
      <c r="AN307" s="454"/>
      <c r="AO307" s="454"/>
      <c r="AP307" s="454"/>
      <c r="AQ307" s="454"/>
      <c r="AR307" s="454"/>
      <c r="AS307" s="454"/>
      <c r="AT307" s="454"/>
      <c r="AU307" s="454"/>
      <c r="AV307" s="454"/>
      <c r="AW307" s="454"/>
      <c r="AX307" s="454"/>
      <c r="AY307" s="454"/>
      <c r="AZ307" s="454"/>
    </row>
    <row r="308" spans="1:52" s="1" customFormat="1" ht="12.75">
      <c r="A308" s="560">
        <v>144</v>
      </c>
      <c r="B308" s="568" t="s">
        <v>155</v>
      </c>
      <c r="C308" s="560" t="s">
        <v>6</v>
      </c>
      <c r="D308" s="552">
        <f t="shared" si="18"/>
        <v>0.0009960648148148149</v>
      </c>
      <c r="E308" s="541"/>
      <c r="F308" s="17"/>
      <c r="G308" s="17"/>
      <c r="H308" s="17"/>
      <c r="I308" s="17"/>
      <c r="J308" s="17"/>
      <c r="K308" s="542">
        <v>10</v>
      </c>
      <c r="L308" s="604">
        <v>10</v>
      </c>
      <c r="M308" s="527">
        <f t="shared" si="17"/>
        <v>16</v>
      </c>
      <c r="N308" s="454">
        <v>0.0012091435185185185</v>
      </c>
      <c r="O308" s="454">
        <v>0.001107523148148148</v>
      </c>
      <c r="P308" s="454">
        <v>0.0011315972222222224</v>
      </c>
      <c r="Q308" s="454">
        <v>0.001137615740740741</v>
      </c>
      <c r="R308" s="454">
        <v>0.001073726851851852</v>
      </c>
      <c r="S308" s="454">
        <v>0.0010781249999999999</v>
      </c>
      <c r="T308" s="454">
        <v>0.0010684027777777777</v>
      </c>
      <c r="U308" s="454">
        <v>0.0011274305555555556</v>
      </c>
      <c r="V308" s="454">
        <v>0.0010289351851851852</v>
      </c>
      <c r="W308" s="454">
        <v>0.0010145833333333333</v>
      </c>
      <c r="X308" s="454">
        <v>0.0009960648148148149</v>
      </c>
      <c r="Y308" s="454">
        <v>0.0009961805555555555</v>
      </c>
      <c r="Z308" s="454">
        <v>0.0010568287037037037</v>
      </c>
      <c r="AA308" s="454">
        <v>0.0011263888888888888</v>
      </c>
      <c r="AB308" s="454">
        <v>0.0010449074074074074</v>
      </c>
      <c r="AC308" s="454">
        <v>0.0010340277777777776</v>
      </c>
      <c r="AD308" s="454"/>
      <c r="AE308" s="454"/>
      <c r="AF308" s="454"/>
      <c r="AG308" s="454"/>
      <c r="AH308" s="454"/>
      <c r="AI308" s="454"/>
      <c r="AJ308" s="454"/>
      <c r="AK308" s="454"/>
      <c r="AL308" s="454"/>
      <c r="AM308" s="454"/>
      <c r="AN308" s="454"/>
      <c r="AO308" s="454"/>
      <c r="AP308" s="454"/>
      <c r="AQ308" s="454"/>
      <c r="AR308" s="454"/>
      <c r="AS308" s="454"/>
      <c r="AT308" s="454"/>
      <c r="AU308" s="454"/>
      <c r="AV308" s="454"/>
      <c r="AW308" s="454"/>
      <c r="AX308" s="454"/>
      <c r="AY308" s="454"/>
      <c r="AZ308" s="454"/>
    </row>
    <row r="309" spans="1:52" s="1" customFormat="1" ht="12.75">
      <c r="A309" s="560">
        <v>104</v>
      </c>
      <c r="B309" s="568" t="s">
        <v>257</v>
      </c>
      <c r="C309" s="560" t="s">
        <v>6</v>
      </c>
      <c r="D309" s="552">
        <f t="shared" si="18"/>
        <v>0.0010032407407407405</v>
      </c>
      <c r="E309" s="541"/>
      <c r="F309" s="17"/>
      <c r="G309" s="17"/>
      <c r="H309" s="17"/>
      <c r="I309" s="17"/>
      <c r="J309" s="17"/>
      <c r="K309" s="542">
        <v>7</v>
      </c>
      <c r="L309" s="604">
        <v>7</v>
      </c>
      <c r="M309" s="527">
        <f t="shared" si="17"/>
        <v>16</v>
      </c>
      <c r="N309" s="454">
        <v>0.0011313657407407407</v>
      </c>
      <c r="O309" s="454">
        <v>0.0010929398148148148</v>
      </c>
      <c r="P309" s="454">
        <v>0.0011197916666666667</v>
      </c>
      <c r="Q309" s="454">
        <v>0.0011128472222222223</v>
      </c>
      <c r="R309" s="454">
        <v>0.0010746527777777777</v>
      </c>
      <c r="S309" s="454">
        <v>0.001058449074074074</v>
      </c>
      <c r="T309" s="454">
        <v>0.0010443287037037038</v>
      </c>
      <c r="U309" s="454">
        <v>0.0010700231481481483</v>
      </c>
      <c r="V309" s="454">
        <v>0.0010184027777777776</v>
      </c>
      <c r="W309" s="454">
        <v>0.0010101851851851854</v>
      </c>
      <c r="X309" s="454">
        <v>0.0010032407407407405</v>
      </c>
      <c r="Y309" s="454">
        <v>0.0010055555555555555</v>
      </c>
      <c r="Z309" s="454">
        <v>0.001064236111111111</v>
      </c>
      <c r="AA309" s="454">
        <v>0.0010431712962962962</v>
      </c>
      <c r="AB309" s="454">
        <v>0.001033912037037037</v>
      </c>
      <c r="AC309" s="454">
        <v>0.0010356481481481482</v>
      </c>
      <c r="AD309" s="454"/>
      <c r="AE309" s="454"/>
      <c r="AF309" s="454"/>
      <c r="AG309" s="454"/>
      <c r="AH309" s="454"/>
      <c r="AI309" s="454"/>
      <c r="AJ309" s="454"/>
      <c r="AK309" s="454"/>
      <c r="AL309" s="454"/>
      <c r="AM309" s="454"/>
      <c r="AN309" s="454"/>
      <c r="AO309" s="454"/>
      <c r="AP309" s="454"/>
      <c r="AQ309" s="454"/>
      <c r="AR309" s="454"/>
      <c r="AS309" s="454"/>
      <c r="AT309" s="454"/>
      <c r="AU309" s="454"/>
      <c r="AV309" s="454"/>
      <c r="AW309" s="454"/>
      <c r="AX309" s="454"/>
      <c r="AY309" s="454"/>
      <c r="AZ309" s="454"/>
    </row>
    <row r="310" spans="1:52" s="1" customFormat="1" ht="12.75">
      <c r="A310" s="577">
        <v>911</v>
      </c>
      <c r="B310" s="578" t="s">
        <v>324</v>
      </c>
      <c r="C310" s="577" t="s">
        <v>139</v>
      </c>
      <c r="D310" s="579">
        <f t="shared" si="18"/>
        <v>0.0010285879629629631</v>
      </c>
      <c r="E310" s="580"/>
      <c r="F310" s="138">
        <v>10</v>
      </c>
      <c r="G310" s="138"/>
      <c r="H310" s="138"/>
      <c r="I310" s="138"/>
      <c r="J310" s="138"/>
      <c r="K310" s="581"/>
      <c r="L310" s="604">
        <v>5</v>
      </c>
      <c r="M310" s="527">
        <f t="shared" si="17"/>
        <v>16</v>
      </c>
      <c r="N310" s="454">
        <v>0.0012331018518518518</v>
      </c>
      <c r="O310" s="454">
        <v>0.0011971064814814815</v>
      </c>
      <c r="P310" s="454">
        <v>0.0012121527777777777</v>
      </c>
      <c r="Q310" s="454">
        <v>0.0011736111111111112</v>
      </c>
      <c r="R310" s="454">
        <v>0.0011434027777777777</v>
      </c>
      <c r="S310" s="454">
        <v>0.0012533564814814814</v>
      </c>
      <c r="T310" s="454">
        <v>0.0011247685185185187</v>
      </c>
      <c r="U310" s="454">
        <v>0.0013046296296296295</v>
      </c>
      <c r="V310" s="454">
        <v>0.0010572916666666667</v>
      </c>
      <c r="W310" s="454">
        <v>0.0010341435185185187</v>
      </c>
      <c r="X310" s="454">
        <v>0.0010295138888888888</v>
      </c>
      <c r="Y310" s="454">
        <v>0.0010285879629629631</v>
      </c>
      <c r="Z310" s="454">
        <v>0.0010859953703703702</v>
      </c>
      <c r="AA310" s="454">
        <v>0.0010871527777777778</v>
      </c>
      <c r="AB310" s="454">
        <v>0.001062037037037037</v>
      </c>
      <c r="AC310" s="454">
        <v>0.0011278935185185185</v>
      </c>
      <c r="AD310" s="454"/>
      <c r="AE310" s="454"/>
      <c r="AF310" s="454"/>
      <c r="AG310" s="454"/>
      <c r="AH310" s="454"/>
      <c r="AI310" s="454"/>
      <c r="AJ310" s="454"/>
      <c r="AK310" s="454"/>
      <c r="AL310" s="454"/>
      <c r="AM310" s="454"/>
      <c r="AN310" s="454"/>
      <c r="AO310" s="454"/>
      <c r="AP310" s="454"/>
      <c r="AQ310" s="454"/>
      <c r="AR310" s="454"/>
      <c r="AS310" s="454"/>
      <c r="AT310" s="454"/>
      <c r="AU310" s="454"/>
      <c r="AV310" s="454"/>
      <c r="AW310" s="454"/>
      <c r="AX310" s="454"/>
      <c r="AY310" s="454"/>
      <c r="AZ310" s="454"/>
    </row>
    <row r="311" spans="1:52" s="1" customFormat="1" ht="13.5" thickBot="1">
      <c r="A311" s="571">
        <v>14</v>
      </c>
      <c r="B311" s="572" t="s">
        <v>323</v>
      </c>
      <c r="C311" s="571" t="s">
        <v>190</v>
      </c>
      <c r="D311" s="573">
        <f t="shared" si="18"/>
        <v>0.0011784722222222222</v>
      </c>
      <c r="E311" s="574"/>
      <c r="F311" s="575"/>
      <c r="G311" s="575"/>
      <c r="H311" s="575">
        <v>7</v>
      </c>
      <c r="I311" s="575"/>
      <c r="J311" s="575"/>
      <c r="K311" s="576"/>
      <c r="L311" s="605">
        <v>6</v>
      </c>
      <c r="M311" s="570">
        <f t="shared" si="17"/>
        <v>15</v>
      </c>
      <c r="N311" s="454"/>
      <c r="O311" s="454"/>
      <c r="P311" s="454"/>
      <c r="Q311" s="454"/>
      <c r="R311" s="454">
        <v>0.0012908564814814816</v>
      </c>
      <c r="S311" s="454">
        <v>0.0020003472222222224</v>
      </c>
      <c r="T311" s="454">
        <v>0.0013047453703703702</v>
      </c>
      <c r="U311" s="454"/>
      <c r="V311" s="454">
        <v>0.0012783564814814814</v>
      </c>
      <c r="W311" s="454">
        <v>0.0012644675925925926</v>
      </c>
      <c r="X311" s="454">
        <v>0.001215162037037037</v>
      </c>
      <c r="Y311" s="454">
        <v>0.0011902777777777777</v>
      </c>
      <c r="Z311" s="454">
        <v>0.0011832175925925927</v>
      </c>
      <c r="AA311" s="454">
        <v>0.0011784722222222222</v>
      </c>
      <c r="AB311" s="454">
        <v>0.0011856481481481481</v>
      </c>
      <c r="AC311" s="454">
        <v>0.0011972222222222221</v>
      </c>
      <c r="AD311" s="454">
        <v>0.0012806712962962965</v>
      </c>
      <c r="AE311" s="454">
        <v>0.0012145833333333334</v>
      </c>
      <c r="AF311" s="454">
        <v>0.0016278935185185188</v>
      </c>
      <c r="AG311" s="454">
        <v>0.001204050925925926</v>
      </c>
      <c r="AH311" s="454"/>
      <c r="AI311" s="454"/>
      <c r="AJ311" s="454"/>
      <c r="AK311" s="454"/>
      <c r="AL311" s="454"/>
      <c r="AM311" s="454"/>
      <c r="AN311" s="454"/>
      <c r="AO311" s="454"/>
      <c r="AP311" s="454"/>
      <c r="AQ311" s="454"/>
      <c r="AR311" s="454"/>
      <c r="AS311" s="454"/>
      <c r="AT311" s="454"/>
      <c r="AU311" s="454"/>
      <c r="AV311" s="454"/>
      <c r="AW311" s="454"/>
      <c r="AX311" s="454"/>
      <c r="AY311" s="454"/>
      <c r="AZ311" s="454"/>
    </row>
  </sheetData>
  <sheetProtection/>
  <mergeCells count="9">
    <mergeCell ref="E271:K271"/>
    <mergeCell ref="AH221:AK221"/>
    <mergeCell ref="N220:S220"/>
    <mergeCell ref="E1:K1"/>
    <mergeCell ref="N221:Q221"/>
    <mergeCell ref="R221:U221"/>
    <mergeCell ref="V221:Y221"/>
    <mergeCell ref="Z221:AC221"/>
    <mergeCell ref="AD221:AG221"/>
  </mergeCells>
  <hyperlinks>
    <hyperlink ref="B5" r:id="rId1" display="http://www.natsoft.com.au/cgi-bin/results.cgi?05/07/2008.PHIL"/>
    <hyperlink ref="B32" r:id="rId2" display=" http://www.natsoft.com.au/cgi-bin/results.cgi?10/08/2008.WIN"/>
    <hyperlink ref="B63" r:id="rId3" display="http://www.natsoft.com.au/cgi-bin/results.cgi?14/09/2008.SAN"/>
    <hyperlink ref="B84" r:id="rId4" display="http://www.natsoft.com.au/cgi-bin/results.cgi?14/12/2008.PHIL"/>
    <hyperlink ref="B113" r:id="rId5" display="http://www.natsoft.com.au/cgi-bin/results.cgi?01/02/2009.WIN"/>
    <hyperlink ref="B167" r:id="rId6" display="http://www.natsoft.com.au/cgi-bin/results.cgi?01/03/2009.WIN"/>
    <hyperlink ref="B198" r:id="rId7" display="http://www.gippslandcarclub.com.au/results/2009/ResultsApril52009Outright.pdf"/>
    <hyperlink ref="B274" r:id="rId8" display="http://www.natsoft.com.au/cgi-bin/results.cgi?31/05/2009.SAN"/>
    <hyperlink ref="B302" r:id="rId9" display="http://www.mx5.com.au/nsw/PDF%20Content/Motor%20Sport/Final.pdf"/>
  </hyperlinks>
  <printOptions/>
  <pageMargins left="0.75" right="0.75" top="1" bottom="1" header="0.5" footer="0.5"/>
  <pageSetup horizontalDpi="300" verticalDpi="300" orientation="portrait" paperSize="9" r:id="rId12"/>
  <ignoredErrors>
    <ignoredError sqref="D160:D162 D114:D159 M114:M159" formulaRange="1"/>
  </ignoredErrors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8" sqref="F8"/>
    </sheetView>
  </sheetViews>
  <sheetFormatPr defaultColWidth="8.8515625" defaultRowHeight="12.75"/>
  <cols>
    <col min="1" max="1" width="8.8515625" style="0" customWidth="1"/>
    <col min="2" max="2" width="30.140625" style="0" customWidth="1"/>
  </cols>
  <sheetData>
    <row r="1" ht="12.75">
      <c r="B1" s="70" t="s">
        <v>85</v>
      </c>
    </row>
    <row r="2" ht="12.75">
      <c r="B2" t="s">
        <v>80</v>
      </c>
    </row>
    <row r="3" ht="12.75">
      <c r="B3" t="s">
        <v>81</v>
      </c>
    </row>
    <row r="4" ht="12.75">
      <c r="B4" t="s">
        <v>82</v>
      </c>
    </row>
    <row r="6" spans="2:4" ht="12.75">
      <c r="B6" t="s">
        <v>86</v>
      </c>
      <c r="D6" t="s">
        <v>0</v>
      </c>
    </row>
    <row r="7" ht="12.75">
      <c r="B7" t="s">
        <v>87</v>
      </c>
    </row>
    <row r="8" spans="2:4" ht="12.75">
      <c r="B8" t="s">
        <v>88</v>
      </c>
      <c r="D8" t="s">
        <v>99</v>
      </c>
    </row>
    <row r="9" ht="12.75">
      <c r="B9" t="s">
        <v>89</v>
      </c>
    </row>
    <row r="10" ht="12.75">
      <c r="B10" t="s">
        <v>90</v>
      </c>
    </row>
    <row r="12" ht="12.75">
      <c r="B12" t="s">
        <v>83</v>
      </c>
    </row>
    <row r="13" ht="12.75">
      <c r="B13" t="s">
        <v>84</v>
      </c>
    </row>
    <row r="14" ht="12.75">
      <c r="A14" s="70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 </dc:title>
  <dc:subject>2008-9 Season Scoring</dc:subject>
  <dc:creator>Phil Munnings</dc:creator>
  <cp:keywords/>
  <dc:description/>
  <cp:lastModifiedBy>Danny Alam</cp:lastModifiedBy>
  <cp:lastPrinted>2009-03-11T10:33:29Z</cp:lastPrinted>
  <dcterms:created xsi:type="dcterms:W3CDTF">2008-07-07T11:31:18Z</dcterms:created>
  <dcterms:modified xsi:type="dcterms:W3CDTF">2009-07-04T11:24:40Z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